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20730" windowHeight="11640" firstSheet="3" activeTab="3"/>
  </bookViews>
  <sheets>
    <sheet name="Спецодежда" sheetId="3" r:id="rId1"/>
    <sheet name="ГСМ гараж" sheetId="4" r:id="rId2"/>
    <sheet name="Ремонт оргтехники" sheetId="6" r:id="rId3"/>
    <sheet name="план 2024" sheetId="18" r:id="rId4"/>
    <sheet name="Продукты (все)" sheetId="35" state="hidden" r:id="rId5"/>
    <sheet name="Лист1" sheetId="23" r:id="rId6"/>
  </sheets>
  <calcPr calcId="145621"/>
</workbook>
</file>

<file path=xl/calcChain.xml><?xml version="1.0" encoding="utf-8"?>
<calcChain xmlns="http://schemas.openxmlformats.org/spreadsheetml/2006/main">
  <c r="F1408" i="18" l="1"/>
  <c r="F1609" i="35"/>
  <c r="F1608" i="35"/>
  <c r="F1607" i="35"/>
  <c r="F1606" i="35"/>
  <c r="F1605" i="35"/>
  <c r="F1604" i="35"/>
  <c r="F1603" i="35"/>
  <c r="F1602" i="35"/>
  <c r="F1601" i="35"/>
  <c r="F1600" i="35"/>
  <c r="F1599" i="35"/>
  <c r="F1598" i="35"/>
  <c r="F1597" i="35"/>
  <c r="F1596" i="35"/>
  <c r="F1595" i="35"/>
  <c r="F1594" i="35"/>
  <c r="E1593" i="35"/>
  <c r="F1593" i="35" s="1"/>
  <c r="F1592" i="35"/>
  <c r="F1591" i="35"/>
  <c r="F1590" i="35"/>
  <c r="F1589" i="35"/>
  <c r="F1588" i="35"/>
  <c r="F1587" i="35"/>
  <c r="F1586" i="35"/>
  <c r="F1585" i="35"/>
  <c r="F1584" i="35"/>
  <c r="F1583" i="35"/>
  <c r="F1582" i="35"/>
  <c r="F1581" i="35"/>
  <c r="F1580" i="35"/>
  <c r="F1579" i="35"/>
  <c r="F1577" i="35"/>
  <c r="F1576" i="35"/>
  <c r="F1575" i="35"/>
  <c r="F1574" i="35"/>
  <c r="F1573" i="35"/>
  <c r="F1572" i="35"/>
  <c r="F1571" i="35"/>
  <c r="F1569" i="35"/>
  <c r="F1568" i="35"/>
  <c r="F1567" i="35"/>
  <c r="F1566" i="35"/>
  <c r="F1565" i="35"/>
  <c r="F1564" i="35"/>
  <c r="F1563" i="35"/>
  <c r="D1562" i="35"/>
  <c r="F1561" i="35"/>
  <c r="F1560" i="35"/>
  <c r="F1559" i="35"/>
  <c r="F1558" i="35"/>
  <c r="F1557" i="35"/>
  <c r="F1556" i="35"/>
  <c r="F1555" i="35"/>
  <c r="F1554" i="35"/>
  <c r="F1553" i="35"/>
  <c r="F1552" i="35"/>
  <c r="F1551" i="35"/>
  <c r="F1550" i="35"/>
  <c r="F1549" i="35"/>
  <c r="F1548" i="35"/>
  <c r="F1547" i="35"/>
  <c r="D1547" i="35"/>
  <c r="F1546" i="35"/>
  <c r="F1545" i="35"/>
  <c r="F1544" i="35"/>
  <c r="F1543" i="35"/>
  <c r="F1542" i="35"/>
  <c r="F1541" i="35"/>
  <c r="F1540" i="35"/>
  <c r="F1539" i="35"/>
  <c r="F1538" i="35"/>
  <c r="F1537" i="35"/>
  <c r="F1536" i="35"/>
  <c r="F1535" i="35"/>
  <c r="F1534" i="35"/>
  <c r="F1533" i="35"/>
  <c r="F1532" i="35"/>
  <c r="F1531" i="35"/>
  <c r="F1530" i="35"/>
  <c r="F1529" i="35"/>
  <c r="F1528" i="35"/>
  <c r="F1527" i="35"/>
  <c r="F1526" i="35"/>
  <c r="F1525" i="35"/>
  <c r="F1524" i="35"/>
  <c r="F1523" i="35"/>
  <c r="F1522" i="35"/>
  <c r="F1521" i="35"/>
  <c r="F1520" i="35"/>
  <c r="F1519" i="35"/>
  <c r="F1518" i="35"/>
  <c r="F1517" i="35"/>
  <c r="F1516" i="35"/>
  <c r="F1515" i="35"/>
  <c r="F1514" i="35"/>
  <c r="F1513" i="35"/>
  <c r="F1512" i="35"/>
  <c r="F1511" i="35"/>
  <c r="F1510" i="35"/>
  <c r="F1509" i="35"/>
  <c r="F1508" i="35"/>
  <c r="F1507" i="35"/>
  <c r="F1505" i="35"/>
  <c r="F1504" i="35"/>
  <c r="F1503" i="35"/>
  <c r="F1502" i="35"/>
  <c r="F1501" i="35"/>
  <c r="F1500" i="35"/>
  <c r="F1499" i="35"/>
  <c r="F1498" i="35"/>
  <c r="F1497" i="35"/>
  <c r="F1496" i="35"/>
  <c r="F1495" i="35"/>
  <c r="F1494" i="35"/>
  <c r="F1493" i="35"/>
  <c r="F1492" i="35"/>
  <c r="F1491" i="35"/>
  <c r="F1490" i="35"/>
  <c r="F1489" i="35"/>
  <c r="F1488" i="35"/>
  <c r="F1487" i="35"/>
  <c r="F1486" i="35"/>
  <c r="F1485" i="35"/>
  <c r="F1484" i="35"/>
  <c r="F1483" i="35"/>
  <c r="F1610" i="35" s="1"/>
  <c r="F1479" i="35"/>
  <c r="F1478" i="35"/>
  <c r="F1477" i="35"/>
  <c r="F1476" i="35"/>
  <c r="F1475" i="35"/>
  <c r="F1474" i="35"/>
  <c r="F1473" i="35"/>
  <c r="F1472" i="35"/>
  <c r="F1471" i="35"/>
  <c r="F1470" i="35"/>
  <c r="F1469" i="35"/>
  <c r="F1468" i="35"/>
  <c r="F1467" i="35"/>
  <c r="F1466" i="35"/>
  <c r="F1465" i="35"/>
  <c r="F1464" i="35"/>
  <c r="F1463" i="35"/>
  <c r="F1462" i="35"/>
  <c r="F1461" i="35"/>
  <c r="F1460" i="35"/>
  <c r="F1459" i="35"/>
  <c r="F1458" i="35"/>
  <c r="F1457" i="35"/>
  <c r="F1456" i="35"/>
  <c r="F1455" i="35"/>
  <c r="F1454" i="35"/>
  <c r="F1453" i="35"/>
  <c r="F1452" i="35"/>
  <c r="F1451" i="35"/>
  <c r="F1448" i="35"/>
  <c r="F1447" i="35"/>
  <c r="F1446" i="35"/>
  <c r="F1445" i="35"/>
  <c r="F1444" i="35"/>
  <c r="F1442" i="35"/>
  <c r="F1441" i="35"/>
  <c r="F1440" i="35"/>
  <c r="F1439" i="35"/>
  <c r="F1438" i="35"/>
  <c r="F1437" i="35"/>
  <c r="F1436" i="35"/>
  <c r="F1435" i="35"/>
  <c r="F1434" i="35"/>
  <c r="F1433" i="35"/>
  <c r="E1432" i="35"/>
  <c r="F1432" i="35" s="1"/>
  <c r="F1431" i="35"/>
  <c r="F1430" i="35"/>
  <c r="F1429" i="35"/>
  <c r="F1428" i="35"/>
  <c r="F1427" i="35"/>
  <c r="F1426" i="35"/>
  <c r="F1425" i="35"/>
  <c r="F1424" i="35"/>
  <c r="F1423" i="35"/>
  <c r="F1422" i="35"/>
  <c r="F1421" i="35"/>
  <c r="F1420" i="35"/>
  <c r="F1419" i="35"/>
  <c r="F1418" i="35"/>
  <c r="E1418" i="35"/>
  <c r="E1417" i="35"/>
  <c r="F1417" i="35" s="1"/>
  <c r="F1416" i="35"/>
  <c r="F1415" i="35"/>
  <c r="F1414" i="35"/>
  <c r="F1480" i="35" s="1"/>
  <c r="F1412" i="35"/>
  <c r="F1411" i="35"/>
  <c r="F1409" i="35"/>
  <c r="F1408" i="35"/>
  <c r="F1407" i="35"/>
  <c r="E1407" i="35"/>
  <c r="F1406" i="35"/>
  <c r="F1405" i="35"/>
  <c r="F1404" i="35"/>
  <c r="F1403" i="35"/>
  <c r="F1402" i="35"/>
  <c r="F1401" i="35"/>
  <c r="F1400" i="35"/>
  <c r="F1399" i="35"/>
  <c r="F1398" i="35"/>
  <c r="F1397" i="35"/>
  <c r="F1396" i="35"/>
  <c r="F1395" i="35"/>
  <c r="F1394" i="35"/>
  <c r="F1393" i="35"/>
  <c r="F1392" i="35"/>
  <c r="F1391" i="35"/>
  <c r="F1390" i="35"/>
  <c r="F1389" i="35"/>
  <c r="F1388" i="35"/>
  <c r="F1410" i="35" s="1"/>
  <c r="F1385" i="35"/>
  <c r="F1384" i="35"/>
  <c r="F1383" i="35"/>
  <c r="F1382" i="35"/>
  <c r="F1381" i="35"/>
  <c r="F1386" i="35" s="1"/>
  <c r="F1378" i="35"/>
  <c r="F1377" i="35"/>
  <c r="F1376" i="35"/>
  <c r="F1375" i="35"/>
  <c r="F1379" i="35" s="1"/>
  <c r="F1374" i="35"/>
  <c r="F1371" i="35"/>
  <c r="F1370" i="35"/>
  <c r="F1369" i="35"/>
  <c r="F1368" i="35"/>
  <c r="F1367" i="35"/>
  <c r="F1366" i="35"/>
  <c r="F1365" i="35"/>
  <c r="F1364" i="35"/>
  <c r="F1363" i="35"/>
  <c r="F1362" i="35"/>
  <c r="F1361" i="35"/>
  <c r="F1360" i="35"/>
  <c r="F1359" i="35"/>
  <c r="F1358" i="35"/>
  <c r="F1357" i="35"/>
  <c r="F1356" i="35"/>
  <c r="F1372" i="35" s="1"/>
  <c r="F1353" i="35"/>
  <c r="F1352" i="35"/>
  <c r="F1351" i="35"/>
  <c r="F1350" i="35"/>
  <c r="F1349" i="35"/>
  <c r="F1348" i="35"/>
  <c r="F1347" i="35"/>
  <c r="F1346" i="35"/>
  <c r="F1345" i="35"/>
  <c r="F1354" i="35" s="1"/>
  <c r="F1344" i="35"/>
  <c r="F1341" i="35"/>
  <c r="F1340" i="35"/>
  <c r="F1339" i="35"/>
  <c r="F1338" i="35"/>
  <c r="F1337" i="35"/>
  <c r="F1336" i="35"/>
  <c r="F1335" i="35"/>
  <c r="F1334" i="35"/>
  <c r="F1333" i="35"/>
  <c r="F1332" i="35"/>
  <c r="F1331" i="35"/>
  <c r="F1330" i="35"/>
  <c r="F1329" i="35"/>
  <c r="F1328" i="35"/>
  <c r="F1327" i="35"/>
  <c r="F1326" i="35"/>
  <c r="F1325" i="35"/>
  <c r="F1324" i="35"/>
  <c r="F1323" i="35"/>
  <c r="F1322" i="35"/>
  <c r="F1321" i="35"/>
  <c r="F1320" i="35"/>
  <c r="F1319" i="35"/>
  <c r="F1318" i="35"/>
  <c r="F1317" i="35"/>
  <c r="F1316" i="35"/>
  <c r="F1315" i="35"/>
  <c r="F1314" i="35"/>
  <c r="F1313" i="35"/>
  <c r="F1312" i="35"/>
  <c r="F1311" i="35"/>
  <c r="F1310" i="35"/>
  <c r="F1309" i="35"/>
  <c r="F1308" i="35"/>
  <c r="F1307" i="35"/>
  <c r="F1306" i="35"/>
  <c r="F1305" i="35"/>
  <c r="F1304" i="35"/>
  <c r="F1303" i="35"/>
  <c r="F1302" i="35"/>
  <c r="F1301" i="35"/>
  <c r="F1300" i="35"/>
  <c r="F1299" i="35"/>
  <c r="F1298" i="35"/>
  <c r="F1297" i="35"/>
  <c r="F1296" i="35"/>
  <c r="F1295" i="35"/>
  <c r="F1294" i="35"/>
  <c r="F1293" i="35"/>
  <c r="F1292" i="35"/>
  <c r="F1291" i="35"/>
  <c r="F1290" i="35"/>
  <c r="F1289" i="35"/>
  <c r="F1288" i="35"/>
  <c r="F1287" i="35"/>
  <c r="F1286" i="35"/>
  <c r="F1285" i="35"/>
  <c r="F1284" i="35"/>
  <c r="F1283" i="35"/>
  <c r="F1282" i="35"/>
  <c r="F1281" i="35"/>
  <c r="F1280" i="35"/>
  <c r="F1279" i="35"/>
  <c r="F1278" i="35"/>
  <c r="F1277" i="35"/>
  <c r="F1276" i="35"/>
  <c r="F1275" i="35"/>
  <c r="F1274" i="35"/>
  <c r="F1273" i="35"/>
  <c r="F1272" i="35"/>
  <c r="F1271" i="35"/>
  <c r="F1270" i="35"/>
  <c r="F1269" i="35"/>
  <c r="F1268" i="35"/>
  <c r="F1267" i="35"/>
  <c r="F1266" i="35"/>
  <c r="F1265" i="35"/>
  <c r="F1264" i="35"/>
  <c r="F1263" i="35"/>
  <c r="F1262" i="35"/>
  <c r="F1261" i="35"/>
  <c r="F1260" i="35"/>
  <c r="F1259" i="35"/>
  <c r="F1258" i="35"/>
  <c r="F1257" i="35"/>
  <c r="F1256" i="35"/>
  <c r="F1255" i="35"/>
  <c r="F1254" i="35"/>
  <c r="F1253" i="35"/>
  <c r="F1252" i="35"/>
  <c r="F1251" i="35"/>
  <c r="F1250" i="35"/>
  <c r="F1249" i="35"/>
  <c r="F1248" i="35"/>
  <c r="F1247" i="35"/>
  <c r="F1246" i="35"/>
  <c r="F1245" i="35"/>
  <c r="F1244" i="35"/>
  <c r="F1243" i="35"/>
  <c r="F1242" i="35"/>
  <c r="F1241" i="35"/>
  <c r="F1240" i="35"/>
  <c r="F1239" i="35"/>
  <c r="F1238" i="35"/>
  <c r="F1237" i="35"/>
  <c r="F1236" i="35"/>
  <c r="F1235" i="35"/>
  <c r="F1234" i="35"/>
  <c r="F1233" i="35"/>
  <c r="F1232" i="35"/>
  <c r="F1231" i="35"/>
  <c r="F1230" i="35"/>
  <c r="F1229" i="35"/>
  <c r="F1228" i="35"/>
  <c r="F1227" i="35"/>
  <c r="F1226" i="35"/>
  <c r="F1225" i="35"/>
  <c r="F1224" i="35"/>
  <c r="F1223" i="35"/>
  <c r="F1222" i="35"/>
  <c r="F1221" i="35"/>
  <c r="F1220" i="35"/>
  <c r="F1219" i="35"/>
  <c r="F1218" i="35"/>
  <c r="F1217" i="35"/>
  <c r="F1216" i="35"/>
  <c r="F1215" i="35"/>
  <c r="F1214" i="35"/>
  <c r="F1213" i="35"/>
  <c r="F1212" i="35"/>
  <c r="F1211" i="35"/>
  <c r="F1210" i="35"/>
  <c r="F1209" i="35"/>
  <c r="F1208" i="35"/>
  <c r="F1207" i="35"/>
  <c r="F1206" i="35"/>
  <c r="F1205" i="35"/>
  <c r="F1204" i="35"/>
  <c r="F1203" i="35"/>
  <c r="F1202" i="35"/>
  <c r="F1201" i="35"/>
  <c r="F1200" i="35"/>
  <c r="F1199" i="35"/>
  <c r="F1198" i="35"/>
  <c r="F1197" i="35"/>
  <c r="F1196" i="35"/>
  <c r="F1195" i="35"/>
  <c r="F1194" i="35"/>
  <c r="F1193" i="35"/>
  <c r="F1192" i="35"/>
  <c r="F1191" i="35"/>
  <c r="F1190" i="35"/>
  <c r="F1189" i="35"/>
  <c r="F1188" i="35"/>
  <c r="F1187" i="35"/>
  <c r="F1186" i="35"/>
  <c r="F1185" i="35"/>
  <c r="F1184" i="35"/>
  <c r="F1183" i="35"/>
  <c r="F1182" i="35"/>
  <c r="F1181" i="35"/>
  <c r="F1180" i="35"/>
  <c r="F1179" i="35"/>
  <c r="F1178" i="35"/>
  <c r="F1177" i="35"/>
  <c r="F1176" i="35"/>
  <c r="F1175" i="35"/>
  <c r="F1174" i="35"/>
  <c r="F1173" i="35"/>
  <c r="F1172" i="35"/>
  <c r="F1171" i="35"/>
  <c r="F1170" i="35"/>
  <c r="F1169" i="35"/>
  <c r="F1168" i="35"/>
  <c r="F1167" i="35"/>
  <c r="F1166" i="35"/>
  <c r="F1165" i="35"/>
  <c r="F1164" i="35"/>
  <c r="F1163" i="35"/>
  <c r="F1162" i="35"/>
  <c r="F1161" i="35"/>
  <c r="F1160" i="35"/>
  <c r="F1159" i="35"/>
  <c r="F1158" i="35"/>
  <c r="F1157" i="35"/>
  <c r="F1156" i="35"/>
  <c r="F1155" i="35"/>
  <c r="F1154" i="35"/>
  <c r="F1153" i="35"/>
  <c r="F1152" i="35"/>
  <c r="F1151" i="35"/>
  <c r="F1150" i="35"/>
  <c r="F1149" i="35"/>
  <c r="F1148" i="35"/>
  <c r="F1147" i="35"/>
  <c r="F1146" i="35"/>
  <c r="F1145" i="35"/>
  <c r="F1144" i="35"/>
  <c r="F1143" i="35"/>
  <c r="F1142" i="35"/>
  <c r="F1141" i="35"/>
  <c r="F1140" i="35"/>
  <c r="F1139" i="35"/>
  <c r="F1138" i="35"/>
  <c r="F1137" i="35"/>
  <c r="F1136" i="35"/>
  <c r="F1135" i="35"/>
  <c r="F1134" i="35"/>
  <c r="F1133" i="35"/>
  <c r="F1132" i="35"/>
  <c r="F1131" i="35"/>
  <c r="F1130" i="35"/>
  <c r="F1129" i="35"/>
  <c r="F1128" i="35"/>
  <c r="F1127" i="35"/>
  <c r="F1126" i="35"/>
  <c r="F1125" i="35"/>
  <c r="F1124" i="35"/>
  <c r="F1123" i="35"/>
  <c r="F1122" i="35"/>
  <c r="F1121" i="35"/>
  <c r="F1120" i="35"/>
  <c r="F1119" i="35"/>
  <c r="F1118" i="35"/>
  <c r="F1117" i="35"/>
  <c r="F1116" i="35"/>
  <c r="F1115" i="35"/>
  <c r="F1114" i="35"/>
  <c r="F1113" i="35"/>
  <c r="F1112" i="35"/>
  <c r="F1111" i="35"/>
  <c r="F1110" i="35"/>
  <c r="F1109" i="35"/>
  <c r="F1108" i="35"/>
  <c r="F1107" i="35"/>
  <c r="F1106" i="35"/>
  <c r="F1105" i="35"/>
  <c r="F1104" i="35"/>
  <c r="F1103" i="35"/>
  <c r="F1102" i="35"/>
  <c r="F1101" i="35"/>
  <c r="F1100" i="35"/>
  <c r="F1099" i="35"/>
  <c r="F1098" i="35"/>
  <c r="F1097" i="35"/>
  <c r="F1096" i="35"/>
  <c r="F1095" i="35"/>
  <c r="F1094" i="35"/>
  <c r="F1093" i="35"/>
  <c r="F1092" i="35"/>
  <c r="F1091" i="35"/>
  <c r="F1090" i="35"/>
  <c r="F1089" i="35"/>
  <c r="F1088" i="35"/>
  <c r="F1087" i="35"/>
  <c r="F1086" i="35"/>
  <c r="F1085" i="35"/>
  <c r="F1084" i="35"/>
  <c r="F1083" i="35"/>
  <c r="F1082" i="35"/>
  <c r="F1081" i="35"/>
  <c r="F1080" i="35"/>
  <c r="F1079" i="35"/>
  <c r="F1078" i="35"/>
  <c r="F1077" i="35"/>
  <c r="F1076" i="35"/>
  <c r="F1075" i="35"/>
  <c r="F1074" i="35"/>
  <c r="F1073" i="35"/>
  <c r="F1072" i="35"/>
  <c r="F1071" i="35"/>
  <c r="F1070" i="35"/>
  <c r="F1069" i="35"/>
  <c r="F1068" i="35"/>
  <c r="F1067" i="35"/>
  <c r="F1066" i="35"/>
  <c r="F1065" i="35"/>
  <c r="F1064" i="35"/>
  <c r="F1063" i="35"/>
  <c r="F1062" i="35"/>
  <c r="F1061" i="35"/>
  <c r="F1060" i="35"/>
  <c r="F1059" i="35"/>
  <c r="F1058" i="35"/>
  <c r="F1057" i="35"/>
  <c r="F1056" i="35"/>
  <c r="F1055" i="35"/>
  <c r="F1054" i="35"/>
  <c r="F1053" i="35"/>
  <c r="F1052" i="35"/>
  <c r="F1051" i="35"/>
  <c r="F1050" i="35"/>
  <c r="F1049" i="35"/>
  <c r="F1048" i="35"/>
  <c r="F1047" i="35"/>
  <c r="F1046" i="35"/>
  <c r="F1045" i="35"/>
  <c r="F1044" i="35"/>
  <c r="F1043" i="35"/>
  <c r="F1042" i="35"/>
  <c r="F1041" i="35"/>
  <c r="F1040" i="35"/>
  <c r="F1039" i="35"/>
  <c r="F1038" i="35"/>
  <c r="F1037" i="35"/>
  <c r="F1036" i="35"/>
  <c r="F1035" i="35"/>
  <c r="F1034" i="35"/>
  <c r="F1033" i="35"/>
  <c r="F1032" i="35"/>
  <c r="F1031" i="35"/>
  <c r="F1030" i="35"/>
  <c r="F1029" i="35"/>
  <c r="F1028" i="35"/>
  <c r="F1027" i="35"/>
  <c r="F1026" i="35"/>
  <c r="F1025" i="35"/>
  <c r="F1024" i="35"/>
  <c r="F1023" i="35"/>
  <c r="F1022" i="35"/>
  <c r="F1021" i="35"/>
  <c r="F1020" i="35"/>
  <c r="F1019" i="35"/>
  <c r="F1018" i="35"/>
  <c r="F1017" i="35"/>
  <c r="F1016" i="35"/>
  <c r="F1015" i="35"/>
  <c r="F1014" i="35"/>
  <c r="F1013" i="35"/>
  <c r="F1012" i="35"/>
  <c r="F1011" i="35"/>
  <c r="F1010" i="35"/>
  <c r="F1009" i="35"/>
  <c r="F1008" i="35"/>
  <c r="F1007" i="35"/>
  <c r="F1006" i="35"/>
  <c r="F1005" i="35"/>
  <c r="F1004" i="35"/>
  <c r="F1003" i="35"/>
  <c r="F1002" i="35"/>
  <c r="F1001" i="35"/>
  <c r="F1000" i="35"/>
  <c r="F999" i="35"/>
  <c r="F998" i="35"/>
  <c r="F997" i="35"/>
  <c r="F996" i="35"/>
  <c r="F995" i="35"/>
  <c r="F994" i="35"/>
  <c r="F993" i="35"/>
  <c r="F992" i="35"/>
  <c r="F991" i="35"/>
  <c r="F990" i="35"/>
  <c r="F989" i="35"/>
  <c r="F988" i="35"/>
  <c r="F987" i="35"/>
  <c r="F986" i="35"/>
  <c r="F985" i="35"/>
  <c r="F984" i="35"/>
  <c r="F983" i="35"/>
  <c r="F982" i="35"/>
  <c r="F981" i="35"/>
  <c r="F980" i="35"/>
  <c r="F979" i="35"/>
  <c r="F978" i="35"/>
  <c r="F977" i="35"/>
  <c r="F976" i="35"/>
  <c r="F975" i="35"/>
  <c r="F974" i="35"/>
  <c r="F973" i="35"/>
  <c r="F972" i="35"/>
  <c r="F971" i="35"/>
  <c r="F970" i="35"/>
  <c r="F969" i="35"/>
  <c r="F968" i="35"/>
  <c r="F967" i="35"/>
  <c r="F966" i="35"/>
  <c r="F965" i="35"/>
  <c r="F964" i="35"/>
  <c r="F963" i="35"/>
  <c r="F962" i="35"/>
  <c r="F961" i="35"/>
  <c r="F960" i="35"/>
  <c r="F959" i="35"/>
  <c r="F958" i="35"/>
  <c r="F957" i="35"/>
  <c r="F956" i="35"/>
  <c r="F955" i="35"/>
  <c r="F954" i="35"/>
  <c r="F953" i="35"/>
  <c r="F952" i="35"/>
  <c r="F951" i="35"/>
  <c r="F950" i="35"/>
  <c r="F949" i="35"/>
  <c r="F948" i="35"/>
  <c r="F947" i="35"/>
  <c r="F946" i="35"/>
  <c r="F945" i="35"/>
  <c r="F944" i="35"/>
  <c r="F943" i="35"/>
  <c r="F942" i="35"/>
  <c r="F941" i="35"/>
  <c r="F940" i="35"/>
  <c r="F939" i="35"/>
  <c r="F938" i="35"/>
  <c r="F937" i="35"/>
  <c r="F936" i="35"/>
  <c r="F935" i="35"/>
  <c r="F934" i="35"/>
  <c r="F933" i="35"/>
  <c r="F932" i="35"/>
  <c r="F931" i="35"/>
  <c r="F930" i="35"/>
  <c r="F929" i="35"/>
  <c r="F928" i="35"/>
  <c r="F927" i="35"/>
  <c r="F926" i="35"/>
  <c r="F925" i="35"/>
  <c r="F924" i="35"/>
  <c r="F923" i="35"/>
  <c r="F922" i="35"/>
  <c r="F921" i="35"/>
  <c r="F920" i="35"/>
  <c r="F919" i="35"/>
  <c r="F918" i="35"/>
  <c r="F917" i="35"/>
  <c r="F916" i="35"/>
  <c r="F915" i="35"/>
  <c r="F914" i="35"/>
  <c r="F913" i="35"/>
  <c r="F912" i="35"/>
  <c r="F911" i="35"/>
  <c r="F910" i="35"/>
  <c r="F909" i="35"/>
  <c r="F908" i="35"/>
  <c r="F907" i="35"/>
  <c r="F906" i="35"/>
  <c r="F905" i="35"/>
  <c r="F904" i="35"/>
  <c r="F903" i="35"/>
  <c r="F902" i="35"/>
  <c r="F901" i="35"/>
  <c r="F900" i="35"/>
  <c r="F899" i="35"/>
  <c r="F898" i="35"/>
  <c r="F897" i="35"/>
  <c r="F896" i="35"/>
  <c r="F895" i="35"/>
  <c r="F894" i="35"/>
  <c r="F893" i="35"/>
  <c r="F892" i="35"/>
  <c r="F891" i="35"/>
  <c r="F890" i="35"/>
  <c r="F889" i="35"/>
  <c r="F888" i="35"/>
  <c r="F887" i="35"/>
  <c r="F886" i="35"/>
  <c r="F885" i="35"/>
  <c r="F884" i="35"/>
  <c r="F883" i="35"/>
  <c r="F882" i="35"/>
  <c r="F881" i="35"/>
  <c r="F880" i="35"/>
  <c r="F879" i="35"/>
  <c r="F878" i="35"/>
  <c r="F877" i="35"/>
  <c r="F874" i="35"/>
  <c r="F873" i="35"/>
  <c r="F872" i="35"/>
  <c r="F871" i="35"/>
  <c r="F870" i="35"/>
  <c r="F869" i="35"/>
  <c r="F868" i="35"/>
  <c r="F867" i="35"/>
  <c r="F866" i="35"/>
  <c r="F865" i="35"/>
  <c r="F864" i="35"/>
  <c r="F863" i="35"/>
  <c r="F862" i="35"/>
  <c r="F861" i="35"/>
  <c r="F860" i="35"/>
  <c r="F859" i="35"/>
  <c r="F858" i="35"/>
  <c r="F857" i="35"/>
  <c r="F856" i="35"/>
  <c r="F855" i="35"/>
  <c r="F854" i="35"/>
  <c r="F853" i="35"/>
  <c r="F852" i="35"/>
  <c r="F851" i="35"/>
  <c r="F850" i="35"/>
  <c r="F875" i="35" s="1"/>
  <c r="F849" i="35"/>
  <c r="F848" i="35"/>
  <c r="F845" i="35"/>
  <c r="F844" i="35"/>
  <c r="F843" i="35"/>
  <c r="F842" i="35"/>
  <c r="F841" i="35"/>
  <c r="F840" i="35"/>
  <c r="F839" i="35"/>
  <c r="F838" i="35"/>
  <c r="F837" i="35"/>
  <c r="F836" i="35"/>
  <c r="F835" i="35"/>
  <c r="F834" i="35"/>
  <c r="F833" i="35"/>
  <c r="F846" i="35" s="1"/>
  <c r="F832" i="35"/>
  <c r="F831" i="35"/>
  <c r="F828" i="35"/>
  <c r="F827" i="35"/>
  <c r="F826" i="35"/>
  <c r="F825" i="35"/>
  <c r="F824" i="35"/>
  <c r="F823" i="35"/>
  <c r="F822" i="35"/>
  <c r="F821" i="35"/>
  <c r="F820" i="35"/>
  <c r="F819" i="35"/>
  <c r="F818" i="35"/>
  <c r="F817" i="35"/>
  <c r="F816" i="35"/>
  <c r="F815" i="35"/>
  <c r="F814" i="35"/>
  <c r="F813" i="35"/>
  <c r="F812" i="35"/>
  <c r="F811" i="35"/>
  <c r="F810" i="35"/>
  <c r="F809" i="35"/>
  <c r="F808" i="35"/>
  <c r="F807" i="35"/>
  <c r="F806" i="35"/>
  <c r="F805" i="35"/>
  <c r="F804" i="35"/>
  <c r="F829" i="35" s="1"/>
  <c r="F803" i="35"/>
  <c r="F802" i="35"/>
  <c r="F799" i="35"/>
  <c r="F798" i="35"/>
  <c r="F797" i="35"/>
  <c r="F796" i="35"/>
  <c r="F795" i="35"/>
  <c r="F794" i="35"/>
  <c r="F793" i="35"/>
  <c r="F792" i="35"/>
  <c r="F791" i="35"/>
  <c r="F790" i="35"/>
  <c r="F789" i="35"/>
  <c r="F788" i="35"/>
  <c r="F787" i="35"/>
  <c r="F786" i="35"/>
  <c r="F785" i="35"/>
  <c r="F784" i="35"/>
  <c r="F783" i="35"/>
  <c r="F782" i="35"/>
  <c r="F781" i="35"/>
  <c r="F780" i="35"/>
  <c r="F779" i="35"/>
  <c r="F778" i="35"/>
  <c r="F777" i="35"/>
  <c r="F776" i="35"/>
  <c r="F775" i="35"/>
  <c r="F774" i="35"/>
  <c r="F773" i="35"/>
  <c r="F772" i="35"/>
  <c r="F771" i="35"/>
  <c r="F770" i="35"/>
  <c r="F769" i="35"/>
  <c r="F768" i="35"/>
  <c r="F767" i="35"/>
  <c r="F766" i="35"/>
  <c r="F765" i="35"/>
  <c r="F764" i="35"/>
  <c r="F763" i="35"/>
  <c r="F762" i="35"/>
  <c r="F761" i="35"/>
  <c r="F760" i="35"/>
  <c r="F759" i="35"/>
  <c r="F758" i="35"/>
  <c r="F757" i="35"/>
  <c r="F756" i="35"/>
  <c r="F755" i="35"/>
  <c r="F754" i="35"/>
  <c r="F753" i="35"/>
  <c r="F752" i="35"/>
  <c r="F751" i="35"/>
  <c r="F750" i="35"/>
  <c r="F749" i="35"/>
  <c r="F748" i="35"/>
  <c r="F747" i="35"/>
  <c r="F746" i="35"/>
  <c r="F745" i="35"/>
  <c r="F744" i="35"/>
  <c r="F743" i="35"/>
  <c r="F742" i="35"/>
  <c r="F741" i="35"/>
  <c r="F740" i="35"/>
  <c r="F739" i="35"/>
  <c r="F738" i="35"/>
  <c r="F737" i="35"/>
  <c r="F736" i="35"/>
  <c r="F735" i="35"/>
  <c r="F734" i="35"/>
  <c r="F733" i="35"/>
  <c r="F732" i="35"/>
  <c r="F731" i="35"/>
  <c r="F730" i="35"/>
  <c r="F729" i="35"/>
  <c r="F728" i="35"/>
  <c r="F727" i="35"/>
  <c r="F726" i="35"/>
  <c r="F725" i="35"/>
  <c r="F724" i="35"/>
  <c r="F723" i="35"/>
  <c r="F722" i="35"/>
  <c r="F721" i="35"/>
  <c r="F720" i="35"/>
  <c r="F719" i="35"/>
  <c r="F718" i="35"/>
  <c r="F717" i="35"/>
  <c r="F716" i="35"/>
  <c r="F715" i="35"/>
  <c r="F714" i="35"/>
  <c r="F713" i="35"/>
  <c r="F712" i="35"/>
  <c r="F711" i="35"/>
  <c r="F710" i="35"/>
  <c r="F709" i="35"/>
  <c r="F708" i="35"/>
  <c r="F707" i="35"/>
  <c r="F706" i="35"/>
  <c r="F705" i="35"/>
  <c r="F704" i="35"/>
  <c r="F703" i="35"/>
  <c r="F702" i="35"/>
  <c r="F701" i="35"/>
  <c r="F700" i="35"/>
  <c r="F699" i="35"/>
  <c r="F698" i="35"/>
  <c r="F697" i="35"/>
  <c r="F696" i="35"/>
  <c r="F695" i="35"/>
  <c r="F694" i="35"/>
  <c r="F693" i="35"/>
  <c r="F692" i="35"/>
  <c r="F691" i="35"/>
  <c r="F690" i="35"/>
  <c r="F689" i="35"/>
  <c r="F688" i="35"/>
  <c r="F687" i="35"/>
  <c r="F686" i="35"/>
  <c r="F685" i="35"/>
  <c r="F684" i="35"/>
  <c r="F683" i="35"/>
  <c r="F682" i="35"/>
  <c r="F681" i="35"/>
  <c r="F680" i="35"/>
  <c r="F679" i="35"/>
  <c r="F800" i="35" s="1"/>
  <c r="F676" i="35"/>
  <c r="F675" i="35"/>
  <c r="F674" i="35"/>
  <c r="F673" i="35"/>
  <c r="F672" i="35"/>
  <c r="F671" i="35"/>
  <c r="F670" i="35"/>
  <c r="F669" i="35"/>
  <c r="F668" i="35"/>
  <c r="F667" i="35"/>
  <c r="F666" i="35"/>
  <c r="F665" i="35"/>
  <c r="F677" i="35" s="1"/>
  <c r="F663" i="35"/>
  <c r="F662" i="35"/>
  <c r="F661" i="35"/>
  <c r="F660" i="35"/>
  <c r="F659" i="35"/>
  <c r="F658" i="35"/>
  <c r="F657" i="35"/>
  <c r="F656" i="35"/>
  <c r="F655" i="35"/>
  <c r="F654" i="35"/>
  <c r="F653" i="35"/>
  <c r="F664" i="35" s="1"/>
  <c r="F651" i="35"/>
  <c r="F650" i="35"/>
  <c r="F649" i="35"/>
  <c r="F648" i="35"/>
  <c r="F647" i="35"/>
  <c r="F646" i="35"/>
  <c r="F645" i="35"/>
  <c r="F644" i="35"/>
  <c r="F643" i="35"/>
  <c r="F642" i="35"/>
  <c r="F641" i="35"/>
  <c r="F640" i="35"/>
  <c r="F639" i="35"/>
  <c r="F638" i="35"/>
  <c r="F637" i="35"/>
  <c r="F636" i="35"/>
  <c r="F635" i="35"/>
  <c r="F634" i="35"/>
  <c r="F633" i="35"/>
  <c r="F632" i="35"/>
  <c r="F631" i="35"/>
  <c r="F630" i="35"/>
  <c r="F629" i="35"/>
  <c r="F628" i="35"/>
  <c r="F627" i="35"/>
  <c r="F626" i="35"/>
  <c r="F625" i="35"/>
  <c r="F624" i="35"/>
  <c r="F623" i="35"/>
  <c r="F622" i="35"/>
  <c r="F621" i="35"/>
  <c r="F620" i="35"/>
  <c r="F619" i="35"/>
  <c r="F618" i="35"/>
  <c r="F617" i="35"/>
  <c r="F616" i="35"/>
  <c r="F615" i="35"/>
  <c r="F614" i="35"/>
  <c r="F613" i="35"/>
  <c r="F612" i="35"/>
  <c r="F611" i="35"/>
  <c r="F610" i="35"/>
  <c r="F609" i="35"/>
  <c r="F608" i="35"/>
  <c r="F607" i="35"/>
  <c r="F606" i="35"/>
  <c r="F605" i="35"/>
  <c r="F604" i="35"/>
  <c r="F603" i="35"/>
  <c r="F602" i="35"/>
  <c r="F601" i="35"/>
  <c r="F600" i="35"/>
  <c r="F599" i="35"/>
  <c r="F598" i="35"/>
  <c r="F597" i="35"/>
  <c r="F596" i="35"/>
  <c r="F595" i="35"/>
  <c r="F594" i="35"/>
  <c r="F593" i="35"/>
  <c r="F592" i="35"/>
  <c r="F591" i="35"/>
  <c r="F590" i="35"/>
  <c r="F589" i="35"/>
  <c r="F588" i="35"/>
  <c r="F587" i="35"/>
  <c r="F586" i="35"/>
  <c r="F585" i="35"/>
  <c r="F584" i="35"/>
  <c r="F583" i="35"/>
  <c r="F582" i="35"/>
  <c r="F581" i="35"/>
  <c r="F580" i="35"/>
  <c r="F579" i="35"/>
  <c r="F578" i="35"/>
  <c r="F577" i="35"/>
  <c r="F576" i="35"/>
  <c r="F575" i="35"/>
  <c r="F574" i="35"/>
  <c r="F573" i="35"/>
  <c r="F572" i="35"/>
  <c r="F571" i="35"/>
  <c r="F652" i="35" s="1"/>
  <c r="F568" i="35"/>
  <c r="F567" i="35"/>
  <c r="F566" i="35"/>
  <c r="F565" i="35"/>
  <c r="F564" i="35"/>
  <c r="F563" i="35"/>
  <c r="F562" i="35"/>
  <c r="F561" i="35"/>
  <c r="F560" i="35"/>
  <c r="F559" i="35"/>
  <c r="F558" i="35"/>
  <c r="F557" i="35"/>
  <c r="F556" i="35"/>
  <c r="F555" i="35"/>
  <c r="F554" i="35"/>
  <c r="F553" i="35"/>
  <c r="F552" i="35"/>
  <c r="F551" i="35"/>
  <c r="F550" i="35"/>
  <c r="F549" i="35"/>
  <c r="F548" i="35"/>
  <c r="F547" i="35"/>
  <c r="F546" i="35"/>
  <c r="F545" i="35"/>
  <c r="F544" i="35"/>
  <c r="F543" i="35"/>
  <c r="F542" i="35"/>
  <c r="F541" i="35"/>
  <c r="F540" i="35"/>
  <c r="F539" i="35"/>
  <c r="F538" i="35"/>
  <c r="F537" i="35"/>
  <c r="F536" i="35"/>
  <c r="F535" i="35"/>
  <c r="F534" i="35"/>
  <c r="F533" i="35"/>
  <c r="F532" i="35"/>
  <c r="F531" i="35"/>
  <c r="F530" i="35"/>
  <c r="F529" i="35"/>
  <c r="F528" i="35"/>
  <c r="F527" i="35"/>
  <c r="F526" i="35"/>
  <c r="F525" i="35"/>
  <c r="F524" i="35"/>
  <c r="F523" i="35"/>
  <c r="F522" i="35"/>
  <c r="F521" i="35"/>
  <c r="F520" i="35"/>
  <c r="F519" i="35"/>
  <c r="F518" i="35"/>
  <c r="F517" i="35"/>
  <c r="F516" i="35"/>
  <c r="F515" i="35"/>
  <c r="F514" i="35"/>
  <c r="F513" i="35"/>
  <c r="F510" i="35"/>
  <c r="F509" i="35"/>
  <c r="F508" i="35"/>
  <c r="F507" i="35"/>
  <c r="F506" i="35"/>
  <c r="F505" i="35"/>
  <c r="F504" i="35"/>
  <c r="F503" i="35"/>
  <c r="F502" i="35"/>
  <c r="F501" i="35"/>
  <c r="F500" i="35"/>
  <c r="F499" i="35"/>
  <c r="F498" i="35"/>
  <c r="F497" i="35"/>
  <c r="F496" i="35"/>
  <c r="F495" i="35"/>
  <c r="F494" i="35"/>
  <c r="F493" i="35"/>
  <c r="F492" i="35"/>
  <c r="F491" i="35"/>
  <c r="F490" i="35"/>
  <c r="F489" i="35"/>
  <c r="F488" i="35"/>
  <c r="F487" i="35"/>
  <c r="F486" i="35"/>
  <c r="F485" i="35"/>
  <c r="F484" i="35"/>
  <c r="F483" i="35"/>
  <c r="F482" i="35"/>
  <c r="F481" i="35"/>
  <c r="F480" i="35"/>
  <c r="F479" i="35"/>
  <c r="F478" i="35"/>
  <c r="F477" i="35"/>
  <c r="F476" i="35"/>
  <c r="F475" i="35"/>
  <c r="F474" i="35"/>
  <c r="F473" i="35"/>
  <c r="F472" i="35"/>
  <c r="F471" i="35"/>
  <c r="F470" i="35"/>
  <c r="F469" i="35"/>
  <c r="F468" i="35"/>
  <c r="F467" i="35"/>
  <c r="F466" i="35"/>
  <c r="F465" i="35"/>
  <c r="F464" i="35"/>
  <c r="F463" i="35"/>
  <c r="F462" i="35"/>
  <c r="F461" i="35"/>
  <c r="F460" i="35"/>
  <c r="F459" i="35"/>
  <c r="F458" i="35"/>
  <c r="F457" i="35"/>
  <c r="F456" i="35"/>
  <c r="F455" i="35"/>
  <c r="F454" i="35"/>
  <c r="F453" i="35"/>
  <c r="F452" i="35"/>
  <c r="F451" i="35"/>
  <c r="F450" i="35"/>
  <c r="F449" i="35"/>
  <c r="F448" i="35"/>
  <c r="F447" i="35"/>
  <c r="F446" i="35"/>
  <c r="F445" i="35"/>
  <c r="F444" i="35"/>
  <c r="F443" i="35"/>
  <c r="F442" i="35"/>
  <c r="F441" i="35"/>
  <c r="F440" i="35"/>
  <c r="F439" i="35"/>
  <c r="F438" i="35"/>
  <c r="F437" i="35"/>
  <c r="F436" i="35"/>
  <c r="F435" i="35"/>
  <c r="F434" i="35"/>
  <c r="F433" i="35"/>
  <c r="F432" i="35"/>
  <c r="F431" i="35"/>
  <c r="F430" i="35"/>
  <c r="F429" i="35"/>
  <c r="F428" i="35"/>
  <c r="F427" i="35"/>
  <c r="F426" i="35"/>
  <c r="F425" i="35"/>
  <c r="F424" i="35"/>
  <c r="F423" i="35"/>
  <c r="F422" i="35"/>
  <c r="F421" i="35"/>
  <c r="F420" i="35"/>
  <c r="F419" i="35"/>
  <c r="F418" i="35"/>
  <c r="F417" i="35"/>
  <c r="F416" i="35"/>
  <c r="F415" i="35"/>
  <c r="F414" i="35"/>
  <c r="F413" i="35"/>
  <c r="F412" i="35"/>
  <c r="F411" i="35"/>
  <c r="F410" i="35"/>
  <c r="F409" i="35"/>
  <c r="F408" i="35"/>
  <c r="F407" i="35"/>
  <c r="F406" i="35"/>
  <c r="F405" i="35"/>
  <c r="F404" i="35"/>
  <c r="F403" i="35"/>
  <c r="F402" i="35"/>
  <c r="F401" i="35"/>
  <c r="F400" i="35"/>
  <c r="F399" i="35"/>
  <c r="F398" i="35"/>
  <c r="F397" i="35"/>
  <c r="F396" i="35"/>
  <c r="F395" i="35"/>
  <c r="F394" i="35"/>
  <c r="F393" i="35"/>
  <c r="F392" i="35"/>
  <c r="F391" i="35"/>
  <c r="F390" i="35"/>
  <c r="F389" i="35"/>
  <c r="F388" i="35"/>
  <c r="F387" i="35"/>
  <c r="F386" i="35"/>
  <c r="F385" i="35"/>
  <c r="F384" i="35"/>
  <c r="F383" i="35"/>
  <c r="F382" i="35"/>
  <c r="F381" i="35"/>
  <c r="F380" i="35"/>
  <c r="F569" i="35" s="1"/>
  <c r="F379" i="35"/>
  <c r="F378" i="35"/>
  <c r="F377" i="35"/>
  <c r="F511" i="35" s="1"/>
  <c r="F374" i="35"/>
  <c r="F373" i="35"/>
  <c r="F372" i="35"/>
  <c r="F371" i="35"/>
  <c r="F370" i="35"/>
  <c r="F369" i="35"/>
  <c r="F368" i="35"/>
  <c r="F367" i="35"/>
  <c r="F366" i="35"/>
  <c r="F365" i="35"/>
  <c r="F364" i="35"/>
  <c r="F363" i="35"/>
  <c r="F362" i="35"/>
  <c r="F361" i="35"/>
  <c r="F360" i="35"/>
  <c r="F359" i="35"/>
  <c r="F358" i="35"/>
  <c r="F357" i="35"/>
  <c r="F356" i="35"/>
  <c r="F355" i="35"/>
  <c r="F354" i="35"/>
  <c r="F353" i="35"/>
  <c r="F352" i="35"/>
  <c r="F351" i="35"/>
  <c r="F350" i="35"/>
  <c r="F349" i="35"/>
  <c r="F348" i="35"/>
  <c r="F347" i="35"/>
  <c r="F346" i="35"/>
  <c r="F345" i="35"/>
  <c r="F344" i="35"/>
  <c r="F343" i="35"/>
  <c r="F375" i="35" s="1"/>
  <c r="F342" i="35"/>
  <c r="F341" i="35"/>
  <c r="F338" i="35"/>
  <c r="F337" i="35"/>
  <c r="F336" i="35"/>
  <c r="F335" i="35"/>
  <c r="F334" i="35"/>
  <c r="F333" i="35"/>
  <c r="F332" i="35"/>
  <c r="F331" i="35"/>
  <c r="F330" i="35"/>
  <c r="F329" i="35"/>
  <c r="F328" i="35"/>
  <c r="F327" i="35"/>
  <c r="F326" i="35"/>
  <c r="F325" i="35"/>
  <c r="F324" i="35"/>
  <c r="F323" i="35"/>
  <c r="F322" i="35"/>
  <c r="F321" i="35"/>
  <c r="F320" i="35"/>
  <c r="F319" i="35"/>
  <c r="F318" i="35"/>
  <c r="F317" i="35"/>
  <c r="F316" i="35"/>
  <c r="F315" i="35"/>
  <c r="F314" i="35"/>
  <c r="F313" i="35"/>
  <c r="F312" i="35"/>
  <c r="F311" i="35"/>
  <c r="F310" i="35"/>
  <c r="F309" i="35"/>
  <c r="F308" i="35"/>
  <c r="F307" i="35"/>
  <c r="F306" i="35"/>
  <c r="F305" i="35"/>
  <c r="F304" i="35"/>
  <c r="F303" i="35"/>
  <c r="F302" i="35"/>
  <c r="F301" i="35"/>
  <c r="F300" i="35"/>
  <c r="F299" i="35"/>
  <c r="F298" i="35"/>
  <c r="F297" i="35"/>
  <c r="F296" i="35"/>
  <c r="F295" i="35"/>
  <c r="F294" i="35"/>
  <c r="F293" i="35"/>
  <c r="F292" i="35"/>
  <c r="F291" i="35"/>
  <c r="F290" i="35"/>
  <c r="F289" i="35"/>
  <c r="F288" i="35"/>
  <c r="F287" i="35"/>
  <c r="F286" i="35"/>
  <c r="F285" i="35"/>
  <c r="F284" i="35"/>
  <c r="F283" i="35"/>
  <c r="F282" i="35"/>
  <c r="F281" i="35"/>
  <c r="F280" i="35"/>
  <c r="F279" i="35"/>
  <c r="F278" i="35"/>
  <c r="F277" i="35"/>
  <c r="F276" i="35"/>
  <c r="F275" i="35"/>
  <c r="F274" i="35"/>
  <c r="F273" i="35"/>
  <c r="F272" i="35"/>
  <c r="F271" i="35"/>
  <c r="F270" i="35"/>
  <c r="F269" i="35"/>
  <c r="F268" i="35"/>
  <c r="F267" i="35"/>
  <c r="F266" i="35"/>
  <c r="F339" i="35" s="1"/>
  <c r="F265" i="35"/>
  <c r="F261" i="35"/>
  <c r="F260" i="35"/>
  <c r="F259" i="35"/>
  <c r="F258" i="35"/>
  <c r="F257" i="35"/>
  <c r="F256" i="35"/>
  <c r="F255" i="35"/>
  <c r="F254" i="35"/>
  <c r="F253" i="35"/>
  <c r="F262" i="35" s="1"/>
  <c r="F263" i="35" s="1"/>
  <c r="F252" i="35"/>
  <c r="F249" i="35"/>
  <c r="F248" i="35"/>
  <c r="F247" i="35"/>
  <c r="F246" i="35"/>
  <c r="F245" i="35"/>
  <c r="F244" i="35"/>
  <c r="F243" i="35"/>
  <c r="F242" i="35"/>
  <c r="F241" i="35"/>
  <c r="F240" i="35"/>
  <c r="F239" i="35"/>
  <c r="F238" i="35"/>
  <c r="F237" i="35"/>
  <c r="F236" i="35"/>
  <c r="F235" i="35"/>
  <c r="F234" i="35"/>
  <c r="F233" i="35"/>
  <c r="F232" i="35"/>
  <c r="F231" i="35"/>
  <c r="F230" i="35"/>
  <c r="F229" i="35"/>
  <c r="F228" i="35"/>
  <c r="F227" i="35"/>
  <c r="F226" i="35"/>
  <c r="F225" i="35"/>
  <c r="F224" i="35"/>
  <c r="F223" i="35"/>
  <c r="F222" i="35"/>
  <c r="F221" i="35"/>
  <c r="F220" i="35"/>
  <c r="F219" i="35"/>
  <c r="F218" i="35"/>
  <c r="F217" i="35"/>
  <c r="F216" i="35"/>
  <c r="F215" i="35"/>
  <c r="F214" i="35"/>
  <c r="F213" i="35"/>
  <c r="F212" i="35"/>
  <c r="F211" i="35"/>
  <c r="F210" i="35"/>
  <c r="F209" i="35"/>
  <c r="F208" i="35"/>
  <c r="F207" i="35"/>
  <c r="F206" i="35"/>
  <c r="F205" i="35"/>
  <c r="F204" i="35"/>
  <c r="F203" i="35"/>
  <c r="F202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48" i="35" s="1"/>
  <c r="F510" i="18"/>
  <c r="F1412" i="18"/>
  <c r="F1413" i="18"/>
  <c r="F1416" i="18"/>
  <c r="F1417" i="18"/>
  <c r="F1418" i="18"/>
  <c r="F1419" i="18"/>
  <c r="F1420" i="18"/>
  <c r="F1421" i="18"/>
  <c r="F1422" i="18"/>
  <c r="F1423" i="18"/>
  <c r="F1424" i="18"/>
  <c r="F1425" i="18"/>
  <c r="F1426" i="18"/>
  <c r="F1427" i="18"/>
  <c r="F1428" i="18"/>
  <c r="F1430" i="18"/>
  <c r="F1431" i="18"/>
  <c r="F1432" i="18"/>
  <c r="F1433" i="18"/>
  <c r="F1434" i="18"/>
  <c r="F1435" i="18"/>
  <c r="F1436" i="18"/>
  <c r="F1437" i="18"/>
  <c r="F1438" i="18"/>
  <c r="F1439" i="18"/>
  <c r="F1441" i="18"/>
  <c r="F1442" i="18"/>
  <c r="F1443" i="18"/>
  <c r="F1444" i="18"/>
  <c r="F1445" i="18"/>
  <c r="F1448" i="18"/>
  <c r="F1449" i="18"/>
  <c r="F1450" i="18"/>
  <c r="F1451" i="18"/>
  <c r="F1452" i="18"/>
  <c r="F1453" i="18"/>
  <c r="F1454" i="18"/>
  <c r="F1455" i="18"/>
  <c r="F1456" i="18"/>
  <c r="F1457" i="18"/>
  <c r="F1458" i="18"/>
  <c r="F1459" i="18"/>
  <c r="F1460" i="18"/>
  <c r="F1461" i="18"/>
  <c r="F1462" i="18"/>
  <c r="F1463" i="18"/>
  <c r="F1464" i="18"/>
  <c r="F1465" i="18"/>
  <c r="F1466" i="18"/>
  <c r="F1467" i="18"/>
  <c r="F1468" i="18"/>
  <c r="F1469" i="18"/>
  <c r="F1470" i="18"/>
  <c r="F1471" i="18"/>
  <c r="F1472" i="18"/>
  <c r="F1473" i="18"/>
  <c r="F1474" i="18"/>
  <c r="F1475" i="18"/>
  <c r="F1476" i="18"/>
  <c r="F1411" i="18"/>
  <c r="E1429" i="18"/>
  <c r="F1429" i="18" s="1"/>
  <c r="E1415" i="18"/>
  <c r="F1415" i="18" s="1"/>
  <c r="E1414" i="18"/>
  <c r="F1414" i="18" s="1"/>
  <c r="F1409" i="18"/>
  <c r="F1386" i="18"/>
  <c r="F1387" i="18"/>
  <c r="F1388" i="18"/>
  <c r="F1389" i="18"/>
  <c r="F1390" i="18"/>
  <c r="F1391" i="18"/>
  <c r="F1392" i="18"/>
  <c r="F1393" i="18"/>
  <c r="F1394" i="18"/>
  <c r="F1395" i="18"/>
  <c r="F1396" i="18"/>
  <c r="F1397" i="18"/>
  <c r="F1398" i="18"/>
  <c r="F1399" i="18"/>
  <c r="F1400" i="18"/>
  <c r="F1401" i="18"/>
  <c r="F1402" i="18"/>
  <c r="F1403" i="18"/>
  <c r="F1405" i="18"/>
  <c r="F1406" i="18"/>
  <c r="F1385" i="18"/>
  <c r="E1404" i="18"/>
  <c r="F1404" i="18" s="1"/>
  <c r="F1379" i="18"/>
  <c r="F1380" i="18"/>
  <c r="F1381" i="18"/>
  <c r="F1382" i="18"/>
  <c r="F1378" i="18"/>
  <c r="F1372" i="18"/>
  <c r="F1373" i="18"/>
  <c r="F1374" i="18"/>
  <c r="F1375" i="18"/>
  <c r="F1371" i="18"/>
  <c r="F1368" i="18"/>
  <c r="F1354" i="18"/>
  <c r="F1355" i="18"/>
  <c r="F1356" i="18"/>
  <c r="F1357" i="18"/>
  <c r="F1358" i="18"/>
  <c r="F1359" i="18"/>
  <c r="F1360" i="18"/>
  <c r="F1361" i="18"/>
  <c r="F1362" i="18"/>
  <c r="F1363" i="18"/>
  <c r="F1364" i="18"/>
  <c r="F1365" i="18"/>
  <c r="F1366" i="18"/>
  <c r="F1367" i="18"/>
  <c r="F1353" i="18"/>
  <c r="F1342" i="18"/>
  <c r="F1343" i="18"/>
  <c r="F1344" i="18"/>
  <c r="F1345" i="18"/>
  <c r="F1346" i="18"/>
  <c r="F1347" i="18"/>
  <c r="F1348" i="18"/>
  <c r="F1349" i="18"/>
  <c r="F1350" i="18"/>
  <c r="F1341" i="18"/>
  <c r="F876" i="18"/>
  <c r="F877" i="18"/>
  <c r="F878" i="18"/>
  <c r="F879" i="18"/>
  <c r="F880" i="18"/>
  <c r="F881" i="18"/>
  <c r="F882" i="18"/>
  <c r="F883" i="18"/>
  <c r="F884" i="18"/>
  <c r="F885" i="18"/>
  <c r="F886" i="18"/>
  <c r="F887" i="18"/>
  <c r="F888" i="18"/>
  <c r="F889" i="18"/>
  <c r="F890" i="18"/>
  <c r="F891" i="18"/>
  <c r="F892" i="18"/>
  <c r="F893" i="18"/>
  <c r="F894" i="18"/>
  <c r="F895" i="18"/>
  <c r="F896" i="18"/>
  <c r="F897" i="18"/>
  <c r="F898" i="18"/>
  <c r="F899" i="18"/>
  <c r="F900" i="18"/>
  <c r="F901" i="18"/>
  <c r="F902" i="18"/>
  <c r="F903" i="18"/>
  <c r="F904" i="18"/>
  <c r="F905" i="18"/>
  <c r="F906" i="18"/>
  <c r="F907" i="18"/>
  <c r="F908" i="18"/>
  <c r="F909" i="18"/>
  <c r="F910" i="18"/>
  <c r="F911" i="18"/>
  <c r="F912" i="18"/>
  <c r="F913" i="18"/>
  <c r="F914" i="18"/>
  <c r="F915" i="18"/>
  <c r="F916" i="18"/>
  <c r="F917" i="18"/>
  <c r="F918" i="18"/>
  <c r="F919" i="18"/>
  <c r="F920" i="18"/>
  <c r="F921" i="18"/>
  <c r="F922" i="18"/>
  <c r="F923" i="18"/>
  <c r="F924" i="18"/>
  <c r="F925" i="18"/>
  <c r="F926" i="18"/>
  <c r="F927" i="18"/>
  <c r="F928" i="18"/>
  <c r="F929" i="18"/>
  <c r="F930" i="18"/>
  <c r="F931" i="18"/>
  <c r="F932" i="18"/>
  <c r="F933" i="18"/>
  <c r="F934" i="18"/>
  <c r="F935" i="18"/>
  <c r="F936" i="18"/>
  <c r="F937" i="18"/>
  <c r="F938" i="18"/>
  <c r="F939" i="18"/>
  <c r="F940" i="18"/>
  <c r="F941" i="18"/>
  <c r="F942" i="18"/>
  <c r="F943" i="18"/>
  <c r="F944" i="18"/>
  <c r="F945" i="18"/>
  <c r="F946" i="18"/>
  <c r="F947" i="18"/>
  <c r="F948" i="18"/>
  <c r="F949" i="18"/>
  <c r="F950" i="18"/>
  <c r="F951" i="18"/>
  <c r="F952" i="18"/>
  <c r="F953" i="18"/>
  <c r="F954" i="18"/>
  <c r="F955" i="18"/>
  <c r="F956" i="18"/>
  <c r="F957" i="18"/>
  <c r="F958" i="18"/>
  <c r="F959" i="18"/>
  <c r="F960" i="18"/>
  <c r="F961" i="18"/>
  <c r="F962" i="18"/>
  <c r="F963" i="18"/>
  <c r="F964" i="18"/>
  <c r="F965" i="18"/>
  <c r="F966" i="18"/>
  <c r="F967" i="18"/>
  <c r="F968" i="18"/>
  <c r="F969" i="18"/>
  <c r="F970" i="18"/>
  <c r="F971" i="18"/>
  <c r="F972" i="18"/>
  <c r="F973" i="18"/>
  <c r="F974" i="18"/>
  <c r="F975" i="18"/>
  <c r="F976" i="18"/>
  <c r="F977" i="18"/>
  <c r="F978" i="18"/>
  <c r="F979" i="18"/>
  <c r="F980" i="18"/>
  <c r="F981" i="18"/>
  <c r="F982" i="18"/>
  <c r="F983" i="18"/>
  <c r="F984" i="18"/>
  <c r="F985" i="18"/>
  <c r="F986" i="18"/>
  <c r="F987" i="18"/>
  <c r="F988" i="18"/>
  <c r="F989" i="18"/>
  <c r="F990" i="18"/>
  <c r="F991" i="18"/>
  <c r="F992" i="18"/>
  <c r="F993" i="18"/>
  <c r="F994" i="18"/>
  <c r="F995" i="18"/>
  <c r="F996" i="18"/>
  <c r="F997" i="18"/>
  <c r="F998" i="18"/>
  <c r="F999" i="18"/>
  <c r="F1000" i="18"/>
  <c r="F1001" i="18"/>
  <c r="F1002" i="18"/>
  <c r="F1003" i="18"/>
  <c r="F1004" i="18"/>
  <c r="F1005" i="18"/>
  <c r="F1006" i="18"/>
  <c r="F1007" i="18"/>
  <c r="F1008" i="18"/>
  <c r="F1009" i="18"/>
  <c r="F1010" i="18"/>
  <c r="F1011" i="18"/>
  <c r="F1012" i="18"/>
  <c r="F1013" i="18"/>
  <c r="F1014" i="18"/>
  <c r="F1015" i="18"/>
  <c r="F1016" i="18"/>
  <c r="F1017" i="18"/>
  <c r="F1018" i="18"/>
  <c r="F1019" i="18"/>
  <c r="F1020" i="18"/>
  <c r="F1021" i="18"/>
  <c r="F1022" i="18"/>
  <c r="F1023" i="18"/>
  <c r="F1024" i="18"/>
  <c r="F1025" i="18"/>
  <c r="F1026" i="18"/>
  <c r="F1027" i="18"/>
  <c r="F1028" i="18"/>
  <c r="F1029" i="18"/>
  <c r="F1030" i="18"/>
  <c r="F1031" i="18"/>
  <c r="F1032" i="18"/>
  <c r="F1033" i="18"/>
  <c r="F1034" i="18"/>
  <c r="F1035" i="18"/>
  <c r="F1036" i="18"/>
  <c r="F1037" i="18"/>
  <c r="F1038" i="18"/>
  <c r="F1039" i="18"/>
  <c r="F1040" i="18"/>
  <c r="F1041" i="18"/>
  <c r="F1042" i="18"/>
  <c r="F1043" i="18"/>
  <c r="F1044" i="18"/>
  <c r="F1045" i="18"/>
  <c r="F1046" i="18"/>
  <c r="F1047" i="18"/>
  <c r="F1048" i="18"/>
  <c r="F1049" i="18"/>
  <c r="F1050" i="18"/>
  <c r="F1051" i="18"/>
  <c r="F1052" i="18"/>
  <c r="F1053" i="18"/>
  <c r="F1054" i="18"/>
  <c r="F1055" i="18"/>
  <c r="F1056" i="18"/>
  <c r="F1057" i="18"/>
  <c r="F1058" i="18"/>
  <c r="F1059" i="18"/>
  <c r="F1060" i="18"/>
  <c r="F1061" i="18"/>
  <c r="F1062" i="18"/>
  <c r="F1063" i="18"/>
  <c r="F1064" i="18"/>
  <c r="F1065" i="18"/>
  <c r="F1066" i="18"/>
  <c r="F1067" i="18"/>
  <c r="F1068" i="18"/>
  <c r="F1069" i="18"/>
  <c r="F1070" i="18"/>
  <c r="F1071" i="18"/>
  <c r="F1072" i="18"/>
  <c r="F1073" i="18"/>
  <c r="F1074" i="18"/>
  <c r="F1075" i="18"/>
  <c r="F1076" i="18"/>
  <c r="F1077" i="18"/>
  <c r="F1078" i="18"/>
  <c r="F1079" i="18"/>
  <c r="F1080" i="18"/>
  <c r="F1081" i="18"/>
  <c r="F1082" i="18"/>
  <c r="F1083" i="18"/>
  <c r="F1084" i="18"/>
  <c r="F1085" i="18"/>
  <c r="F1086" i="18"/>
  <c r="F1087" i="18"/>
  <c r="F1088" i="18"/>
  <c r="F1089" i="18"/>
  <c r="F1090" i="18"/>
  <c r="F1091" i="18"/>
  <c r="F1092" i="18"/>
  <c r="F1093" i="18"/>
  <c r="F1094" i="18"/>
  <c r="F1095" i="18"/>
  <c r="F1096" i="18"/>
  <c r="F1097" i="18"/>
  <c r="F1098" i="18"/>
  <c r="F1099" i="18"/>
  <c r="F1100" i="18"/>
  <c r="F1101" i="18"/>
  <c r="F1102" i="18"/>
  <c r="F1103" i="18"/>
  <c r="F1104" i="18"/>
  <c r="F1105" i="18"/>
  <c r="F1106" i="18"/>
  <c r="F1107" i="18"/>
  <c r="F1108" i="18"/>
  <c r="F1109" i="18"/>
  <c r="F1110" i="18"/>
  <c r="F1111" i="18"/>
  <c r="F1112" i="18"/>
  <c r="F1113" i="18"/>
  <c r="F1114" i="18"/>
  <c r="F1115" i="18"/>
  <c r="F1116" i="18"/>
  <c r="F1117" i="18"/>
  <c r="F1118" i="18"/>
  <c r="F1119" i="18"/>
  <c r="F1120" i="18"/>
  <c r="F1121" i="18"/>
  <c r="F1122" i="18"/>
  <c r="F1123" i="18"/>
  <c r="F1124" i="18"/>
  <c r="F1125" i="18"/>
  <c r="F1126" i="18"/>
  <c r="F1127" i="18"/>
  <c r="F1128" i="18"/>
  <c r="F1129" i="18"/>
  <c r="F1130" i="18"/>
  <c r="F1131" i="18"/>
  <c r="F1132" i="18"/>
  <c r="F1133" i="18"/>
  <c r="F1134" i="18"/>
  <c r="F1135" i="18"/>
  <c r="F1136" i="18"/>
  <c r="F1137" i="18"/>
  <c r="F1138" i="18"/>
  <c r="F1139" i="18"/>
  <c r="F1140" i="18"/>
  <c r="F1141" i="18"/>
  <c r="F1142" i="18"/>
  <c r="F1143" i="18"/>
  <c r="F1144" i="18"/>
  <c r="F1145" i="18"/>
  <c r="F1146" i="18"/>
  <c r="F1147" i="18"/>
  <c r="F1148" i="18"/>
  <c r="F1149" i="18"/>
  <c r="F1150" i="18"/>
  <c r="F1151" i="18"/>
  <c r="F1152" i="18"/>
  <c r="F1153" i="18"/>
  <c r="F1154" i="18"/>
  <c r="F1155" i="18"/>
  <c r="F1156" i="18"/>
  <c r="F1157" i="18"/>
  <c r="F1158" i="18"/>
  <c r="F1159" i="18"/>
  <c r="F1160" i="18"/>
  <c r="F1161" i="18"/>
  <c r="F1162" i="18"/>
  <c r="F1163" i="18"/>
  <c r="F1164" i="18"/>
  <c r="F1165" i="18"/>
  <c r="F1166" i="18"/>
  <c r="F1167" i="18"/>
  <c r="F1168" i="18"/>
  <c r="F1169" i="18"/>
  <c r="F1170" i="18"/>
  <c r="F1171" i="18"/>
  <c r="F1172" i="18"/>
  <c r="F1173" i="18"/>
  <c r="F1174" i="18"/>
  <c r="F1175" i="18"/>
  <c r="F1176" i="18"/>
  <c r="F1177" i="18"/>
  <c r="F1178" i="18"/>
  <c r="F1179" i="18"/>
  <c r="F1180" i="18"/>
  <c r="F1181" i="18"/>
  <c r="F1182" i="18"/>
  <c r="F1183" i="18"/>
  <c r="F1184" i="18"/>
  <c r="F1185" i="18"/>
  <c r="F1186" i="18"/>
  <c r="F1187" i="18"/>
  <c r="F1188" i="18"/>
  <c r="F1189" i="18"/>
  <c r="F1190" i="18"/>
  <c r="F1191" i="18"/>
  <c r="F1192" i="18"/>
  <c r="F1193" i="18"/>
  <c r="F1194" i="18"/>
  <c r="F1195" i="18"/>
  <c r="F1196" i="18"/>
  <c r="F1197" i="18"/>
  <c r="F1198" i="18"/>
  <c r="F1199" i="18"/>
  <c r="F1200" i="18"/>
  <c r="F1201" i="18"/>
  <c r="F1202" i="18"/>
  <c r="F1203" i="18"/>
  <c r="F1204" i="18"/>
  <c r="F1205" i="18"/>
  <c r="F1206" i="18"/>
  <c r="F1207" i="18"/>
  <c r="F1208" i="18"/>
  <c r="F1209" i="18"/>
  <c r="F1210" i="18"/>
  <c r="F1211" i="18"/>
  <c r="F1212" i="18"/>
  <c r="F1213" i="18"/>
  <c r="F1214" i="18"/>
  <c r="F1215" i="18"/>
  <c r="F1216" i="18"/>
  <c r="F1217" i="18"/>
  <c r="F1218" i="18"/>
  <c r="F1219" i="18"/>
  <c r="F1220" i="18"/>
  <c r="F1221" i="18"/>
  <c r="F1222" i="18"/>
  <c r="F1223" i="18"/>
  <c r="F1224" i="18"/>
  <c r="F1225" i="18"/>
  <c r="F1226" i="18"/>
  <c r="F1227" i="18"/>
  <c r="F1228" i="18"/>
  <c r="F1229" i="18"/>
  <c r="F1230" i="18"/>
  <c r="F1231" i="18"/>
  <c r="F1232" i="18"/>
  <c r="F1233" i="18"/>
  <c r="F1234" i="18"/>
  <c r="F1235" i="18"/>
  <c r="F1236" i="18"/>
  <c r="F1237" i="18"/>
  <c r="F1238" i="18"/>
  <c r="F1239" i="18"/>
  <c r="F1240" i="18"/>
  <c r="F1241" i="18"/>
  <c r="F1242" i="18"/>
  <c r="F1243" i="18"/>
  <c r="F1244" i="18"/>
  <c r="F1245" i="18"/>
  <c r="F1246" i="18"/>
  <c r="F1247" i="18"/>
  <c r="F1248" i="18"/>
  <c r="F1249" i="18"/>
  <c r="F1250" i="18"/>
  <c r="F1251" i="18"/>
  <c r="F1252" i="18"/>
  <c r="F1253" i="18"/>
  <c r="F1254" i="18"/>
  <c r="F1255" i="18"/>
  <c r="F1256" i="18"/>
  <c r="F1257" i="18"/>
  <c r="F1258" i="18"/>
  <c r="F1259" i="18"/>
  <c r="F1260" i="18"/>
  <c r="F1261" i="18"/>
  <c r="F1262" i="18"/>
  <c r="F1263" i="18"/>
  <c r="F1264" i="18"/>
  <c r="F1265" i="18"/>
  <c r="F1266" i="18"/>
  <c r="F1267" i="18"/>
  <c r="F1268" i="18"/>
  <c r="F1269" i="18"/>
  <c r="F1270" i="18"/>
  <c r="F1271" i="18"/>
  <c r="F1272" i="18"/>
  <c r="F1273" i="18"/>
  <c r="F1274" i="18"/>
  <c r="F1275" i="18"/>
  <c r="F1276" i="18"/>
  <c r="F1277" i="18"/>
  <c r="F1278" i="18"/>
  <c r="F1279" i="18"/>
  <c r="F1280" i="18"/>
  <c r="F1281" i="18"/>
  <c r="F1282" i="18"/>
  <c r="F1283" i="18"/>
  <c r="F1284" i="18"/>
  <c r="F1285" i="18"/>
  <c r="F1286" i="18"/>
  <c r="F1287" i="18"/>
  <c r="F1288" i="18"/>
  <c r="F1289" i="18"/>
  <c r="F1290" i="18"/>
  <c r="F1291" i="18"/>
  <c r="F1292" i="18"/>
  <c r="F1293" i="18"/>
  <c r="F1294" i="18"/>
  <c r="F1295" i="18"/>
  <c r="F1296" i="18"/>
  <c r="F1297" i="18"/>
  <c r="F1298" i="18"/>
  <c r="F1299" i="18"/>
  <c r="F1300" i="18"/>
  <c r="F1301" i="18"/>
  <c r="F1302" i="18"/>
  <c r="F1303" i="18"/>
  <c r="F1304" i="18"/>
  <c r="F1305" i="18"/>
  <c r="F1306" i="18"/>
  <c r="F1307" i="18"/>
  <c r="F1308" i="18"/>
  <c r="F1309" i="18"/>
  <c r="F1310" i="18"/>
  <c r="F1311" i="18"/>
  <c r="F1312" i="18"/>
  <c r="F1313" i="18"/>
  <c r="F1314" i="18"/>
  <c r="F1315" i="18"/>
  <c r="F1316" i="18"/>
  <c r="F1317" i="18"/>
  <c r="F1318" i="18"/>
  <c r="F1319" i="18"/>
  <c r="F1320" i="18"/>
  <c r="F1321" i="18"/>
  <c r="F1322" i="18"/>
  <c r="F1323" i="18"/>
  <c r="F1324" i="18"/>
  <c r="F1325" i="18"/>
  <c r="F1326" i="18"/>
  <c r="F1327" i="18"/>
  <c r="F1328" i="18"/>
  <c r="F1329" i="18"/>
  <c r="F1330" i="18"/>
  <c r="F1331" i="18"/>
  <c r="F1332" i="18"/>
  <c r="F1333" i="18"/>
  <c r="F1334" i="18"/>
  <c r="F1335" i="18"/>
  <c r="F1336" i="18"/>
  <c r="F1337" i="18"/>
  <c r="F1338" i="18"/>
  <c r="F1339" i="18"/>
  <c r="F875" i="18"/>
  <c r="F847" i="18"/>
  <c r="F848" i="18"/>
  <c r="F849" i="18"/>
  <c r="F850" i="18"/>
  <c r="F851" i="18"/>
  <c r="F852" i="18"/>
  <c r="F853" i="18"/>
  <c r="F854" i="18"/>
  <c r="F855" i="18"/>
  <c r="F856" i="18"/>
  <c r="F857" i="18"/>
  <c r="F858" i="18"/>
  <c r="F859" i="18"/>
  <c r="F860" i="18"/>
  <c r="F861" i="18"/>
  <c r="F862" i="18"/>
  <c r="F863" i="18"/>
  <c r="F864" i="18"/>
  <c r="F865" i="18"/>
  <c r="F866" i="18"/>
  <c r="F867" i="18"/>
  <c r="F868" i="18"/>
  <c r="F869" i="18"/>
  <c r="F870" i="18"/>
  <c r="F871" i="18"/>
  <c r="F872" i="18"/>
  <c r="F846" i="18"/>
  <c r="F830" i="18"/>
  <c r="F831" i="18"/>
  <c r="F832" i="18"/>
  <c r="F833" i="18"/>
  <c r="F834" i="18"/>
  <c r="F835" i="18"/>
  <c r="F836" i="18"/>
  <c r="F837" i="18"/>
  <c r="F838" i="18"/>
  <c r="F839" i="18"/>
  <c r="F840" i="18"/>
  <c r="F841" i="18"/>
  <c r="F842" i="18"/>
  <c r="F843" i="18"/>
  <c r="F829" i="18"/>
  <c r="F801" i="18"/>
  <c r="F802" i="18"/>
  <c r="F803" i="18"/>
  <c r="F804" i="18"/>
  <c r="F805" i="18"/>
  <c r="F806" i="18"/>
  <c r="F807" i="18"/>
  <c r="F808" i="18"/>
  <c r="F809" i="18"/>
  <c r="F810" i="18"/>
  <c r="F811" i="18"/>
  <c r="F800" i="18"/>
  <c r="F812" i="18"/>
  <c r="F813" i="18"/>
  <c r="F814" i="18"/>
  <c r="F815" i="18"/>
  <c r="F816" i="18"/>
  <c r="F817" i="18"/>
  <c r="F818" i="18"/>
  <c r="F819" i="18"/>
  <c r="F820" i="18"/>
  <c r="F821" i="18"/>
  <c r="F822" i="18"/>
  <c r="F823" i="18"/>
  <c r="F824" i="18"/>
  <c r="F825" i="18"/>
  <c r="F826" i="18"/>
  <c r="F678" i="18"/>
  <c r="F679" i="18"/>
  <c r="F680" i="18"/>
  <c r="F681" i="18"/>
  <c r="F682" i="18"/>
  <c r="F683" i="18"/>
  <c r="F684" i="18"/>
  <c r="F685" i="18"/>
  <c r="F686" i="18"/>
  <c r="F687" i="18"/>
  <c r="F688" i="18"/>
  <c r="F689" i="18"/>
  <c r="F690" i="18"/>
  <c r="F691" i="18"/>
  <c r="F692" i="18"/>
  <c r="F693" i="18"/>
  <c r="F694" i="18"/>
  <c r="F695" i="18"/>
  <c r="F696" i="18"/>
  <c r="F697" i="18"/>
  <c r="F698" i="18"/>
  <c r="F699" i="18"/>
  <c r="F700" i="18"/>
  <c r="F701" i="18"/>
  <c r="F702" i="18"/>
  <c r="F703" i="18"/>
  <c r="F704" i="18"/>
  <c r="F705" i="18"/>
  <c r="F706" i="18"/>
  <c r="F707" i="18"/>
  <c r="F708" i="18"/>
  <c r="F709" i="18"/>
  <c r="F710" i="18"/>
  <c r="F711" i="18"/>
  <c r="F712" i="18"/>
  <c r="F713" i="18"/>
  <c r="F714" i="18"/>
  <c r="F715" i="18"/>
  <c r="F716" i="18"/>
  <c r="F717" i="18"/>
  <c r="F718" i="18"/>
  <c r="F719" i="18"/>
  <c r="F720" i="18"/>
  <c r="F721" i="18"/>
  <c r="F722" i="18"/>
  <c r="F723" i="18"/>
  <c r="F724" i="18"/>
  <c r="F725" i="18"/>
  <c r="F726" i="18"/>
  <c r="F727" i="18"/>
  <c r="F728" i="18"/>
  <c r="F729" i="18"/>
  <c r="F730" i="18"/>
  <c r="F731" i="18"/>
  <c r="F732" i="18"/>
  <c r="F733" i="18"/>
  <c r="F734" i="18"/>
  <c r="F735" i="18"/>
  <c r="F736" i="18"/>
  <c r="F737" i="18"/>
  <c r="F738" i="18"/>
  <c r="F739" i="18"/>
  <c r="F740" i="18"/>
  <c r="F741" i="18"/>
  <c r="F742" i="18"/>
  <c r="F743" i="18"/>
  <c r="F744" i="18"/>
  <c r="F745" i="18"/>
  <c r="F746" i="18"/>
  <c r="F747" i="18"/>
  <c r="F748" i="18"/>
  <c r="F749" i="18"/>
  <c r="F750" i="18"/>
  <c r="F751" i="18"/>
  <c r="F752" i="18"/>
  <c r="F753" i="18"/>
  <c r="F754" i="18"/>
  <c r="F755" i="18"/>
  <c r="F756" i="18"/>
  <c r="F757" i="18"/>
  <c r="F758" i="18"/>
  <c r="F759" i="18"/>
  <c r="F760" i="18"/>
  <c r="F761" i="18"/>
  <c r="F762" i="18"/>
  <c r="F763" i="18"/>
  <c r="F764" i="18"/>
  <c r="F765" i="18"/>
  <c r="F766" i="18"/>
  <c r="F767" i="18"/>
  <c r="F768" i="18"/>
  <c r="F769" i="18"/>
  <c r="F770" i="18"/>
  <c r="F771" i="18"/>
  <c r="F772" i="18"/>
  <c r="F773" i="18"/>
  <c r="F774" i="18"/>
  <c r="F775" i="18"/>
  <c r="F776" i="18"/>
  <c r="F777" i="18"/>
  <c r="F778" i="18"/>
  <c r="F779" i="18"/>
  <c r="F780" i="18"/>
  <c r="F781" i="18"/>
  <c r="F782" i="18"/>
  <c r="F783" i="18"/>
  <c r="F784" i="18"/>
  <c r="F785" i="18"/>
  <c r="F786" i="18"/>
  <c r="F787" i="18"/>
  <c r="F788" i="18"/>
  <c r="F789" i="18"/>
  <c r="F790" i="18"/>
  <c r="F791" i="18"/>
  <c r="F792" i="18"/>
  <c r="F793" i="18"/>
  <c r="F794" i="18"/>
  <c r="F795" i="18"/>
  <c r="F796" i="18"/>
  <c r="F797" i="18"/>
  <c r="F677" i="18"/>
  <c r="F664" i="18"/>
  <c r="F665" i="18"/>
  <c r="F666" i="18"/>
  <c r="F667" i="18"/>
  <c r="F668" i="18"/>
  <c r="F669" i="18"/>
  <c r="F670" i="18"/>
  <c r="F671" i="18"/>
  <c r="F672" i="18"/>
  <c r="F673" i="18"/>
  <c r="F674" i="18"/>
  <c r="F663" i="18"/>
  <c r="F653" i="18"/>
  <c r="F654" i="18"/>
  <c r="F655" i="18"/>
  <c r="F656" i="18"/>
  <c r="F657" i="18"/>
  <c r="F658" i="18"/>
  <c r="F659" i="18"/>
  <c r="F660" i="18"/>
  <c r="F661" i="18"/>
  <c r="F662" i="18"/>
  <c r="F652" i="18"/>
  <c r="F572" i="18"/>
  <c r="F573" i="18"/>
  <c r="F574" i="18"/>
  <c r="F575" i="18"/>
  <c r="F576" i="18"/>
  <c r="F577" i="18"/>
  <c r="F578" i="18"/>
  <c r="F579" i="18"/>
  <c r="F580" i="18"/>
  <c r="F581" i="18"/>
  <c r="F582" i="18"/>
  <c r="F583" i="18"/>
  <c r="F584" i="18"/>
  <c r="F585" i="18"/>
  <c r="F586" i="18"/>
  <c r="F587" i="18"/>
  <c r="F588" i="18"/>
  <c r="F589" i="18"/>
  <c r="F590" i="18"/>
  <c r="F591" i="18"/>
  <c r="F592" i="18"/>
  <c r="F593" i="18"/>
  <c r="F594" i="18"/>
  <c r="F595" i="18"/>
  <c r="F596" i="18"/>
  <c r="F597" i="18"/>
  <c r="F598" i="18"/>
  <c r="F599" i="18"/>
  <c r="F600" i="18"/>
  <c r="F601" i="18"/>
  <c r="F602" i="18"/>
  <c r="F603" i="18"/>
  <c r="F604" i="18"/>
  <c r="F605" i="18"/>
  <c r="F606" i="18"/>
  <c r="F607" i="18"/>
  <c r="F608" i="18"/>
  <c r="F609" i="18"/>
  <c r="F610" i="18"/>
  <c r="F611" i="18"/>
  <c r="F612" i="18"/>
  <c r="F613" i="18"/>
  <c r="F614" i="18"/>
  <c r="F615" i="18"/>
  <c r="F616" i="18"/>
  <c r="F617" i="18"/>
  <c r="F618" i="18"/>
  <c r="F619" i="18"/>
  <c r="F620" i="18"/>
  <c r="F621" i="18"/>
  <c r="F622" i="18"/>
  <c r="F623" i="18"/>
  <c r="F624" i="18"/>
  <c r="F625" i="18"/>
  <c r="F626" i="18"/>
  <c r="F627" i="18"/>
  <c r="F628" i="18"/>
  <c r="F629" i="18"/>
  <c r="F630" i="18"/>
  <c r="F631" i="18"/>
  <c r="F632" i="18"/>
  <c r="F633" i="18"/>
  <c r="F634" i="18"/>
  <c r="F635" i="18"/>
  <c r="F636" i="18"/>
  <c r="F637" i="18"/>
  <c r="F638" i="18"/>
  <c r="F639" i="18"/>
  <c r="F640" i="18"/>
  <c r="F641" i="18"/>
  <c r="F642" i="18"/>
  <c r="F643" i="18"/>
  <c r="F644" i="18"/>
  <c r="F645" i="18"/>
  <c r="F646" i="18"/>
  <c r="F647" i="18"/>
  <c r="F648" i="18"/>
  <c r="F649" i="18"/>
  <c r="F650" i="18"/>
  <c r="F651" i="18"/>
  <c r="F571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F501" i="18"/>
  <c r="F502" i="18"/>
  <c r="F503" i="18"/>
  <c r="F504" i="18"/>
  <c r="F505" i="18"/>
  <c r="F506" i="18"/>
  <c r="F507" i="18"/>
  <c r="F508" i="18"/>
  <c r="F509" i="18"/>
  <c r="F513" i="18"/>
  <c r="F514" i="18"/>
  <c r="F515" i="18"/>
  <c r="F516" i="18"/>
  <c r="F517" i="18"/>
  <c r="F518" i="18"/>
  <c r="F519" i="18"/>
  <c r="F520" i="18"/>
  <c r="F521" i="18"/>
  <c r="F522" i="18"/>
  <c r="F523" i="18"/>
  <c r="F524" i="18"/>
  <c r="F525" i="18"/>
  <c r="F526" i="18"/>
  <c r="F527" i="18"/>
  <c r="F528" i="18"/>
  <c r="F529" i="18"/>
  <c r="F530" i="18"/>
  <c r="F531" i="18"/>
  <c r="F532" i="18"/>
  <c r="F533" i="18"/>
  <c r="F534" i="18"/>
  <c r="F535" i="18"/>
  <c r="F536" i="18"/>
  <c r="F537" i="18"/>
  <c r="F538" i="18"/>
  <c r="F539" i="18"/>
  <c r="F540" i="18"/>
  <c r="F541" i="18"/>
  <c r="F542" i="18"/>
  <c r="F543" i="18"/>
  <c r="F544" i="18"/>
  <c r="F545" i="18"/>
  <c r="F546" i="18"/>
  <c r="F547" i="18"/>
  <c r="F548" i="18"/>
  <c r="F549" i="18"/>
  <c r="F550" i="18"/>
  <c r="F551" i="18"/>
  <c r="F552" i="18"/>
  <c r="F553" i="18"/>
  <c r="F554" i="18"/>
  <c r="F555" i="18"/>
  <c r="F556" i="18"/>
  <c r="F557" i="18"/>
  <c r="F558" i="18"/>
  <c r="F559" i="18"/>
  <c r="F560" i="18"/>
  <c r="F561" i="18"/>
  <c r="F562" i="18"/>
  <c r="F563" i="18"/>
  <c r="F564" i="18"/>
  <c r="F565" i="18"/>
  <c r="F566" i="18"/>
  <c r="F567" i="18"/>
  <c r="F568" i="18"/>
  <c r="F377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41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265" i="18"/>
  <c r="F261" i="18"/>
  <c r="F260" i="18"/>
  <c r="F259" i="18"/>
  <c r="F258" i="18"/>
  <c r="F257" i="18"/>
  <c r="F256" i="18"/>
  <c r="F255" i="18"/>
  <c r="F254" i="18"/>
  <c r="F253" i="18"/>
  <c r="F252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6" i="18"/>
  <c r="F375" i="18" l="1"/>
  <c r="F1407" i="18"/>
  <c r="F1611" i="35"/>
  <c r="F511" i="18"/>
  <c r="F569" i="18" s="1"/>
  <c r="F1477" i="18"/>
  <c r="F1376" i="18"/>
  <c r="F1383" i="18"/>
  <c r="F798" i="18"/>
  <c r="F1369" i="18"/>
  <c r="F827" i="18"/>
  <c r="F873" i="18"/>
  <c r="F262" i="18"/>
  <c r="F263" i="18" s="1"/>
  <c r="F48" i="18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4" i="4"/>
  <c r="G19" i="4" s="1"/>
  <c r="L4" i="3" l="1"/>
  <c r="L15" i="3" s="1"/>
  <c r="L5" i="3"/>
  <c r="L6" i="3"/>
  <c r="L7" i="3"/>
  <c r="L8" i="3"/>
  <c r="L9" i="3"/>
  <c r="L10" i="3"/>
  <c r="L11" i="3"/>
  <c r="L12" i="3"/>
  <c r="L13" i="3"/>
  <c r="L14" i="3"/>
  <c r="F50" i="6"/>
  <c r="F99" i="6" s="1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49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6" i="6"/>
  <c r="F5" i="6"/>
  <c r="F47" i="6" s="1"/>
</calcChain>
</file>

<file path=xl/comments1.xml><?xml version="1.0" encoding="utf-8"?>
<comments xmlns="http://schemas.openxmlformats.org/spreadsheetml/2006/main">
  <authors>
    <author>Economist</author>
    <author>Фрич Анастасия</author>
    <author>Ведущий экономист</author>
  </authors>
  <commentList>
    <comment ref="B577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5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 в три дня
</t>
        </r>
      </text>
    </comment>
    <comment ref="B65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 в три дня </t>
        </r>
      </text>
    </comment>
    <comment ref="B654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55" authorId="0">
      <text>
        <r>
          <rPr>
            <sz val="9"/>
            <color indexed="81"/>
            <rFont val="Tahoma"/>
            <family val="2"/>
            <charset val="204"/>
          </rPr>
          <t xml:space="preserve">1 на 3 дня = кол-во коек/3
</t>
        </r>
      </text>
    </comment>
    <comment ref="B656" authorId="0">
      <text>
        <r>
          <rPr>
            <sz val="9"/>
            <color indexed="81"/>
            <rFont val="Tahoma"/>
            <family val="2"/>
            <charset val="204"/>
          </rPr>
          <t>1 на заезд = кол-во коек/14</t>
        </r>
      </text>
    </comment>
    <comment ref="B657" authorId="0">
      <text>
        <r>
          <rPr>
            <b/>
            <sz val="9"/>
            <color indexed="81"/>
            <rFont val="Tahoma"/>
            <family val="2"/>
            <charset val="204"/>
          </rPr>
          <t>1 на заезд = кол-во коек/14</t>
        </r>
      </text>
    </comment>
    <comment ref="B658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59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0" authorId="0">
      <text>
        <r>
          <rPr>
            <sz val="9"/>
            <color indexed="81"/>
            <rFont val="Tahoma"/>
            <family val="2"/>
            <charset val="204"/>
          </rPr>
          <t>1 раз в 3 дня</t>
        </r>
      </text>
    </comment>
    <comment ref="B661" authorId="0">
      <text>
        <r>
          <rPr>
            <sz val="9"/>
            <color indexed="81"/>
            <rFont val="Tahoma"/>
            <family val="2"/>
            <charset val="204"/>
          </rPr>
          <t>на заезд</t>
        </r>
      </text>
    </comment>
    <comment ref="B662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63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4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5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6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7" authorId="0">
      <text>
        <r>
          <rPr>
            <b/>
            <sz val="9"/>
            <color indexed="81"/>
            <rFont val="Tahoma"/>
            <family val="2"/>
            <charset val="204"/>
          </rPr>
          <t>1 раз в три дня</t>
        </r>
      </text>
    </comment>
    <comment ref="B668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69" authorId="0">
      <text>
        <r>
          <rPr>
            <sz val="9"/>
            <color indexed="81"/>
            <rFont val="Tahoma"/>
            <family val="2"/>
            <charset val="204"/>
          </rPr>
          <t>1 на заезд = кол-во коек/14</t>
        </r>
      </text>
    </comment>
    <comment ref="B671" authorId="0">
      <text>
        <r>
          <rPr>
            <sz val="9"/>
            <color indexed="81"/>
            <rFont val="Tahoma"/>
            <family val="2"/>
            <charset val="204"/>
          </rPr>
          <t xml:space="preserve">раз в три дня
</t>
        </r>
      </text>
    </comment>
    <comment ref="B672" authorId="0">
      <text>
        <r>
          <rPr>
            <b/>
            <sz val="9"/>
            <color indexed="81"/>
            <rFont val="Tahoma"/>
            <family val="2"/>
            <charset val="204"/>
          </rPr>
          <t>раз в три дня</t>
        </r>
      </text>
    </comment>
    <comment ref="B673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74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D1372" authorId="1">
      <text>
        <r>
          <rPr>
            <b/>
            <sz val="9"/>
            <color indexed="81"/>
            <rFont val="Tahoma"/>
            <family val="2"/>
            <charset val="204"/>
          </rPr>
          <t>Фрич Анастасия:</t>
        </r>
        <r>
          <rPr>
            <sz val="9"/>
            <color indexed="81"/>
            <rFont val="Tahoma"/>
            <family val="2"/>
            <charset val="204"/>
          </rPr>
          <t xml:space="preserve">
убрали
было 1560000
</t>
        </r>
      </text>
    </comment>
    <comment ref="D137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изменение договора на 395 </t>
        </r>
      </text>
    </comment>
    <comment ref="D1430" authorId="2">
      <text>
        <r>
          <rPr>
            <sz val="9"/>
            <color indexed="81"/>
            <rFont val="Tahoma"/>
            <family val="2"/>
            <charset val="204"/>
          </rPr>
          <t xml:space="preserve">9*12
</t>
        </r>
      </text>
    </comment>
  </commentList>
</comments>
</file>

<file path=xl/comments2.xml><?xml version="1.0" encoding="utf-8"?>
<comments xmlns="http://schemas.openxmlformats.org/spreadsheetml/2006/main">
  <authors>
    <author>Economist</author>
    <author>Фрич Анастасия</author>
    <author>Ведущий экономист</author>
    <author>Manager</author>
  </authors>
  <commentList>
    <comment ref="B577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5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 в три дня
</t>
        </r>
      </text>
    </comment>
    <comment ref="B65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 в три дня </t>
        </r>
      </text>
    </comment>
    <comment ref="B655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56" authorId="0">
      <text>
        <r>
          <rPr>
            <sz val="9"/>
            <color indexed="81"/>
            <rFont val="Tahoma"/>
            <family val="2"/>
            <charset val="204"/>
          </rPr>
          <t xml:space="preserve">1 на 3 дня = кол-во коек/3
</t>
        </r>
      </text>
    </comment>
    <comment ref="B657" authorId="0">
      <text>
        <r>
          <rPr>
            <sz val="9"/>
            <color indexed="81"/>
            <rFont val="Tahoma"/>
            <family val="2"/>
            <charset val="204"/>
          </rPr>
          <t>1 на заезд = кол-во коек/14</t>
        </r>
      </text>
    </comment>
    <comment ref="B658" authorId="0">
      <text>
        <r>
          <rPr>
            <b/>
            <sz val="9"/>
            <color indexed="81"/>
            <rFont val="Tahoma"/>
            <family val="2"/>
            <charset val="204"/>
          </rPr>
          <t>1 на заезд = кол-во коек/14</t>
        </r>
      </text>
    </comment>
    <comment ref="B659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0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1" authorId="0">
      <text>
        <r>
          <rPr>
            <sz val="9"/>
            <color indexed="81"/>
            <rFont val="Tahoma"/>
            <family val="2"/>
            <charset val="204"/>
          </rPr>
          <t>1 раз в 3 дня</t>
        </r>
      </text>
    </comment>
    <comment ref="B662" authorId="0">
      <text>
        <r>
          <rPr>
            <sz val="9"/>
            <color indexed="81"/>
            <rFont val="Tahoma"/>
            <family val="2"/>
            <charset val="204"/>
          </rPr>
          <t>на заезд</t>
        </r>
      </text>
    </comment>
    <comment ref="B663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65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6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7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8" authorId="0">
      <text>
        <r>
          <rPr>
            <b/>
            <sz val="9"/>
            <color indexed="81"/>
            <rFont val="Tahoma"/>
            <family val="2"/>
            <charset val="204"/>
          </rPr>
          <t>ежедневно</t>
        </r>
      </text>
    </comment>
    <comment ref="B669" authorId="0">
      <text>
        <r>
          <rPr>
            <b/>
            <sz val="9"/>
            <color indexed="81"/>
            <rFont val="Tahoma"/>
            <family val="2"/>
            <charset val="204"/>
          </rPr>
          <t>1 раз в три дня</t>
        </r>
      </text>
    </comment>
    <comment ref="B670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71" authorId="0">
      <text>
        <r>
          <rPr>
            <sz val="9"/>
            <color indexed="81"/>
            <rFont val="Tahoma"/>
            <family val="2"/>
            <charset val="204"/>
          </rPr>
          <t>1 на заезд = кол-во коек/14</t>
        </r>
      </text>
    </comment>
    <comment ref="B673" authorId="0">
      <text>
        <r>
          <rPr>
            <sz val="9"/>
            <color indexed="81"/>
            <rFont val="Tahoma"/>
            <family val="2"/>
            <charset val="204"/>
          </rPr>
          <t xml:space="preserve">раз в три дня
</t>
        </r>
      </text>
    </comment>
    <comment ref="B674" authorId="0">
      <text>
        <r>
          <rPr>
            <b/>
            <sz val="9"/>
            <color indexed="81"/>
            <rFont val="Tahoma"/>
            <family val="2"/>
            <charset val="204"/>
          </rPr>
          <t>раз в три дня</t>
        </r>
      </text>
    </comment>
    <comment ref="B675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B676" authorId="0">
      <text>
        <r>
          <rPr>
            <b/>
            <sz val="9"/>
            <color indexed="81"/>
            <rFont val="Tahoma"/>
            <family val="2"/>
            <charset val="204"/>
          </rPr>
          <t>на заезд</t>
        </r>
      </text>
    </comment>
    <comment ref="D1375" authorId="1">
      <text>
        <r>
          <rPr>
            <b/>
            <sz val="9"/>
            <color indexed="81"/>
            <rFont val="Tahoma"/>
            <family val="2"/>
            <charset val="204"/>
          </rPr>
          <t>Фрич Анастасия:</t>
        </r>
        <r>
          <rPr>
            <sz val="9"/>
            <color indexed="81"/>
            <rFont val="Tahoma"/>
            <family val="2"/>
            <charset val="204"/>
          </rPr>
          <t xml:space="preserve">
убрали
было 1560000
</t>
        </r>
      </text>
    </comment>
    <comment ref="D13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изменение договора на 395 </t>
        </r>
      </text>
    </comment>
    <comment ref="D1433" authorId="2">
      <text>
        <r>
          <rPr>
            <sz val="9"/>
            <color indexed="81"/>
            <rFont val="Tahoma"/>
            <family val="2"/>
            <charset val="204"/>
          </rPr>
          <t xml:space="preserve">9*12
</t>
        </r>
      </text>
    </comment>
    <comment ref="E1576" authorId="3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8900 р.  - доступ к ПО на год
30000 р. - на баланас звонков</t>
        </r>
      </text>
    </comment>
    <comment ref="E1577" authorId="3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45.000 р. - Пятигорская правда (3 публикации по 15.000 р.)
30.000 р. - Turizm.ru (3 публикации по 10.000 р.)
30.000 р. - Кавказ сегодня (2 пакетных предложения по 15.000 р.)
15.000 р. - turist-kavkaz.ru (3 публикации по 5.000 р.)
14.000 р. - 1rnd.ru (1 спецпроект)
83.000 р. - журнал "Курорты и туризм" </t>
        </r>
      </text>
    </comment>
    <comment ref="E1583" authorId="0">
      <text>
        <r>
          <rPr>
            <sz val="9"/>
            <color indexed="81"/>
            <rFont val="Tahoma"/>
            <family val="2"/>
            <charset val="204"/>
          </rPr>
          <t>Внедрение CRM и интеграция с 1С КИНТ - 490000 - июнь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Внедрение системы сквозной аналитики и интеграция с CRM - 250000 - сентябрь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<sst xmlns="http://schemas.openxmlformats.org/spreadsheetml/2006/main" count="12575" uniqueCount="1711">
  <si>
    <t>Кол-во</t>
  </si>
  <si>
    <t>Абактерил 9%, 5л.</t>
  </si>
  <si>
    <t>шт</t>
  </si>
  <si>
    <t>Абактерил-АКТИВ. Кожный антисептик 500мл</t>
  </si>
  <si>
    <t>флак</t>
  </si>
  <si>
    <t>Абактерил-АКТИВ. Кожный антисептик 5л.</t>
  </si>
  <si>
    <t>Абсолюцид Энзим 1л.</t>
  </si>
  <si>
    <t>Абсолюцид Ликвид 1л.</t>
  </si>
  <si>
    <t>упак</t>
  </si>
  <si>
    <t>Баночка для анализов с винтовой крышкой</t>
  </si>
  <si>
    <t>Бианол 1л.</t>
  </si>
  <si>
    <t>Бинт эластичный трубчатый №6</t>
  </si>
  <si>
    <t>Вата нестер. хиррург. 250гр.</t>
  </si>
  <si>
    <t>Ватные палочки №100</t>
  </si>
  <si>
    <t>Гель для УЗИ 5 кг.</t>
  </si>
  <si>
    <t>Гель для ЭКГ 5 кг.</t>
  </si>
  <si>
    <t>Емкость-контейнер ЕК-01 д/использованных инстр.1л.</t>
  </si>
  <si>
    <t>Ерш пробирочный синт.30х100</t>
  </si>
  <si>
    <t>Дезинфицирующее средство Жавель абсолют (300 таб)</t>
  </si>
  <si>
    <t>Жгут венозный взрослый</t>
  </si>
  <si>
    <t>Журнал контроля работы бактерицидной установки</t>
  </si>
  <si>
    <t>Журнал учета качества предстерилизационной обработки</t>
  </si>
  <si>
    <t>Журнал учета проведения генеральных уборок</t>
  </si>
  <si>
    <t>Зеркало гинекологическое стер.</t>
  </si>
  <si>
    <t>Зонд желудочный №36</t>
  </si>
  <si>
    <t>Индикатор "Дезиконт-БИАНОЛ" №100</t>
  </si>
  <si>
    <t>Индикатор Дезиконт-Хим-АБАКТЕРИЛ (100 шт)</t>
  </si>
  <si>
    <t>Индикаторы паровой стерилизации Интест В-4 (1000 тестов)</t>
  </si>
  <si>
    <t>Индикаторы паровой стерилизации Интест-ПФ-1, №1000</t>
  </si>
  <si>
    <t>Индикаторы паровой стерилизации Интест-ПФ, №1000</t>
  </si>
  <si>
    <t>Катетер урологический однор. женский</t>
  </si>
  <si>
    <t>Контакт, 1л</t>
  </si>
  <si>
    <t>Крафт-пакет самокл. 100х200 (100шт)</t>
  </si>
  <si>
    <t>Крафт-пакет самокл. 100х250 (100шт)</t>
  </si>
  <si>
    <t>Крафт-пакет самокл. 100х320 (100шт)</t>
  </si>
  <si>
    <t>Крафт-пакет самокл. 150х280 (100шт)</t>
  </si>
  <si>
    <t>Крафт-пакет самокл. 75х150 (100шт)</t>
  </si>
  <si>
    <t>Ланцеты одноразовые к глюкометру</t>
  </si>
  <si>
    <t>Лейкопластырь бактерицидный 6х10 см</t>
  </si>
  <si>
    <t>Лейкопластырь гипоаллерг. 3х500 см</t>
  </si>
  <si>
    <t>Марля медицинская 10м.</t>
  </si>
  <si>
    <t>Масло для аппарата «Старвак» 0,5л</t>
  </si>
  <si>
    <t>Мыло жидкое антибактериальное 0,5л</t>
  </si>
  <si>
    <t>Набор ректальный одноразовый</t>
  </si>
  <si>
    <t>Напальчники №100</t>
  </si>
  <si>
    <t>Натуральная композиция «Горная благодать» для принятия ванн</t>
  </si>
  <si>
    <t>Пакеты для мед. отходов класс Б,50х60</t>
  </si>
  <si>
    <t>Пакеты для мед. отходов класс Б,70х80</t>
  </si>
  <si>
    <t>Пеленка гигиенич. 60*90см</t>
  </si>
  <si>
    <t>Подгузники д/взрослых 130-170 см</t>
  </si>
  <si>
    <t>Презерватив для УЗИ</t>
  </si>
  <si>
    <t>Пробирка для исследования сыворотки 16х100мм</t>
  </si>
  <si>
    <t>Простыни SMS 70х200 рул. №100</t>
  </si>
  <si>
    <t>рул</t>
  </si>
  <si>
    <t>Простынь бумажная однор. 0,6*80М</t>
  </si>
  <si>
    <t>Рулон комбин.плоский для паровой 15х200</t>
  </si>
  <si>
    <t>Рулон комбин.плоский для паровой 7,5х200</t>
  </si>
  <si>
    <t>Салфетка антисептическая спиртовая 60х100 мм</t>
  </si>
  <si>
    <t>Салфетка антисептическая спиртовая 110х125 мм</t>
  </si>
  <si>
    <t>Салфетка стер. марлевая 16*14 №10</t>
  </si>
  <si>
    <t>Система для вливания инфузионных растворов</t>
  </si>
  <si>
    <t>Скипидарная эмульсия белая 1 л.</t>
  </si>
  <si>
    <t>бут</t>
  </si>
  <si>
    <t>Скипидарная эмульсия желтая1 л.</t>
  </si>
  <si>
    <t>Соль для ванн "Антистресс"</t>
  </si>
  <si>
    <t>кг</t>
  </si>
  <si>
    <t>Соль для ванн йодобромная</t>
  </si>
  <si>
    <t>Соль для ванн с маслом  пихты</t>
  </si>
  <si>
    <t>СТЕРИКОНТ-П-А (1000 тестов)</t>
  </si>
  <si>
    <t>СТЕРИТЕСТ-П-А (1000тест)</t>
  </si>
  <si>
    <t>Сухая смесь «Шиповник на фруктозе» для приготовления кислородного коктейля 150гр</t>
  </si>
  <si>
    <t>Термобумага для видеопринтера Sony 110х20</t>
  </si>
  <si>
    <t>Тест полоски для глюкометра Сателлит экспресс №50</t>
  </si>
  <si>
    <t>Тест полоски ИХА-5-МУЛЬТИ-фактор</t>
  </si>
  <si>
    <t>Трусы одноразовые стринги</t>
  </si>
  <si>
    <t>Дезинфицирующее средство Форекс-хлор комплит 5л.</t>
  </si>
  <si>
    <t>Шпатель деревянный стер.</t>
  </si>
  <si>
    <t>Шприц "Жане" одноразовый 150мл</t>
  </si>
  <si>
    <t>Шприц стерильный одноразовый  инсул. объем 1 мл.</t>
  </si>
  <si>
    <t>Эком 50М, 1л</t>
  </si>
  <si>
    <t>Электрод одноразовый для ЭКГ, Холтер.</t>
  </si>
  <si>
    <t>Минеральная вода Ессентукского месторождения</t>
  </si>
  <si>
    <t>м3</t>
  </si>
  <si>
    <t>м</t>
  </si>
  <si>
    <t xml:space="preserve">Аскорбиновая кислота </t>
  </si>
  <si>
    <t>уп</t>
  </si>
  <si>
    <t>Аджисепт</t>
  </si>
  <si>
    <t xml:space="preserve">Адреналин термолабильный </t>
  </si>
  <si>
    <t xml:space="preserve">Азитромицин </t>
  </si>
  <si>
    <t xml:space="preserve">Алмагель </t>
  </si>
  <si>
    <t>Амелотекс</t>
  </si>
  <si>
    <t xml:space="preserve">Аминокапроновая кислота </t>
  </si>
  <si>
    <t xml:space="preserve">Амлодипин </t>
  </si>
  <si>
    <t xml:space="preserve">Аммиака р-р </t>
  </si>
  <si>
    <t xml:space="preserve">Амоксиклав </t>
  </si>
  <si>
    <t xml:space="preserve">Амоксициллин </t>
  </si>
  <si>
    <t xml:space="preserve">Анальгин </t>
  </si>
  <si>
    <t xml:space="preserve">Андипал </t>
  </si>
  <si>
    <t>Андипал</t>
  </si>
  <si>
    <t xml:space="preserve">Арбидол 100 мг </t>
  </si>
  <si>
    <t xml:space="preserve">Арпефлю 100 мг </t>
  </si>
  <si>
    <t>Аскорбиновая кислота саше</t>
  </si>
  <si>
    <t xml:space="preserve">Аскорбиновая кислота саше </t>
  </si>
  <si>
    <t xml:space="preserve">Аспаркам </t>
  </si>
  <si>
    <t xml:space="preserve">Атропин </t>
  </si>
  <si>
    <t xml:space="preserve">Ацетилсалициловая кислота </t>
  </si>
  <si>
    <t xml:space="preserve">Ацикловир </t>
  </si>
  <si>
    <t>Ацикловир мазь</t>
  </si>
  <si>
    <t xml:space="preserve">Бальзам «Спасатель» </t>
  </si>
  <si>
    <t xml:space="preserve">Баралгин </t>
  </si>
  <si>
    <t>Беродуал</t>
  </si>
  <si>
    <t xml:space="preserve">Боярышника настойка </t>
  </si>
  <si>
    <t xml:space="preserve">Брал </t>
  </si>
  <si>
    <t>Бриллиантовый зеленый</t>
  </si>
  <si>
    <t xml:space="preserve">Бромгексин </t>
  </si>
  <si>
    <t xml:space="preserve">Вазелин медицинский </t>
  </si>
  <si>
    <t>Вазелин медицинский</t>
  </si>
  <si>
    <t xml:space="preserve">Валериана настойка </t>
  </si>
  <si>
    <t xml:space="preserve">Валидол </t>
  </si>
  <si>
    <t>Валидол</t>
  </si>
  <si>
    <t xml:space="preserve">Валокордин </t>
  </si>
  <si>
    <t xml:space="preserve">Викасол </t>
  </si>
  <si>
    <t xml:space="preserve">Винпоцетин </t>
  </si>
  <si>
    <t xml:space="preserve">Вольтарен </t>
  </si>
  <si>
    <t xml:space="preserve">Гастал </t>
  </si>
  <si>
    <t xml:space="preserve">Гепарин фл. </t>
  </si>
  <si>
    <t xml:space="preserve">Гептрал </t>
  </si>
  <si>
    <t>Гидрокортизон суспензия</t>
  </si>
  <si>
    <t xml:space="preserve">Гидрокортизоновая глазная мазь </t>
  </si>
  <si>
    <t xml:space="preserve">Глюкоза 40% </t>
  </si>
  <si>
    <t xml:space="preserve">Глюкоза 5% </t>
  </si>
  <si>
    <t xml:space="preserve">Горчичник </t>
  </si>
  <si>
    <t xml:space="preserve">Губка гемостатическая </t>
  </si>
  <si>
    <t xml:space="preserve">Дексаметазон </t>
  </si>
  <si>
    <t>Дексаметазон</t>
  </si>
  <si>
    <t xml:space="preserve">Диазолин </t>
  </si>
  <si>
    <t xml:space="preserve">Дибазол </t>
  </si>
  <si>
    <t xml:space="preserve">Диклофенак </t>
  </si>
  <si>
    <t>Диклофенак мазь</t>
  </si>
  <si>
    <t xml:space="preserve">Димедрол </t>
  </si>
  <si>
    <t xml:space="preserve">Димексид </t>
  </si>
  <si>
    <t xml:space="preserve">Диоксидин </t>
  </si>
  <si>
    <t xml:space="preserve">Дицинон /Этамзилат </t>
  </si>
  <si>
    <t xml:space="preserve">Дротаверин </t>
  </si>
  <si>
    <t xml:space="preserve">Ибуклин </t>
  </si>
  <si>
    <t xml:space="preserve">Ибуклин Юниор </t>
  </si>
  <si>
    <t xml:space="preserve">Ингалипт </t>
  </si>
  <si>
    <t xml:space="preserve">Индапамид </t>
  </si>
  <si>
    <t xml:space="preserve">Индовазин </t>
  </si>
  <si>
    <t xml:space="preserve">Ихтиоловая мазь </t>
  </si>
  <si>
    <t>Йод р-р 5%</t>
  </si>
  <si>
    <t>Календула цветки</t>
  </si>
  <si>
    <t xml:space="preserve">Кальция глюконат </t>
  </si>
  <si>
    <t xml:space="preserve">Каптоприл </t>
  </si>
  <si>
    <t xml:space="preserve">Кеторол </t>
  </si>
  <si>
    <t>Кеторол экспресс</t>
  </si>
  <si>
    <t>Кеторолак</t>
  </si>
  <si>
    <t>Клотримазол мазь</t>
  </si>
  <si>
    <t xml:space="preserve">Комбилипен </t>
  </si>
  <si>
    <t>Корвалол</t>
  </si>
  <si>
    <t xml:space="preserve">Коргликард </t>
  </si>
  <si>
    <t xml:space="preserve">Кордиамин </t>
  </si>
  <si>
    <t xml:space="preserve">Коринфар </t>
  </si>
  <si>
    <t xml:space="preserve">Кофеин </t>
  </si>
  <si>
    <t xml:space="preserve">Крем массажный Нега </t>
  </si>
  <si>
    <t xml:space="preserve">Лазолван р-р для ингаляций </t>
  </si>
  <si>
    <t xml:space="preserve">Леволет 500мг/Левофлоксауин </t>
  </si>
  <si>
    <t xml:space="preserve">Левомецитин капли глазные </t>
  </si>
  <si>
    <t xml:space="preserve">Левофлоксацин 500 мг </t>
  </si>
  <si>
    <t xml:space="preserve">Лидаза </t>
  </si>
  <si>
    <t xml:space="preserve">Лидокаин </t>
  </si>
  <si>
    <t xml:space="preserve">Лидокаин 10 % </t>
  </si>
  <si>
    <t xml:space="preserve">Лизиноприл </t>
  </si>
  <si>
    <t xml:space="preserve">Лизобакт </t>
  </si>
  <si>
    <t xml:space="preserve">Линкомицин </t>
  </si>
  <si>
    <t xml:space="preserve">Лоперамид </t>
  </si>
  <si>
    <t xml:space="preserve">Люголь в глицерине </t>
  </si>
  <si>
    <t xml:space="preserve">Маалокс суспензия </t>
  </si>
  <si>
    <t xml:space="preserve">Магния сульфат  </t>
  </si>
  <si>
    <t xml:space="preserve">Малавит р-р </t>
  </si>
  <si>
    <t>Масло аниса эфирное</t>
  </si>
  <si>
    <t xml:space="preserve">Масло детское гипоалергенное </t>
  </si>
  <si>
    <t>Масло лаванды эфирное</t>
  </si>
  <si>
    <t>Масло мяты эфирное</t>
  </si>
  <si>
    <t xml:space="preserve">Масло пихтовое </t>
  </si>
  <si>
    <t>Масло сосновое</t>
  </si>
  <si>
    <t xml:space="preserve">Масло цитрусовое Апельсин эфирное </t>
  </si>
  <si>
    <t>Масло шалфея эфирное</t>
  </si>
  <si>
    <t>Масло эвкалипта эфирное</t>
  </si>
  <si>
    <t xml:space="preserve">Мезатон </t>
  </si>
  <si>
    <t xml:space="preserve">Мезим-форте </t>
  </si>
  <si>
    <t xml:space="preserve">Меновазин </t>
  </si>
  <si>
    <t xml:space="preserve">Метилурациловая мазь </t>
  </si>
  <si>
    <t xml:space="preserve">Метилурациловые свечи </t>
  </si>
  <si>
    <t xml:space="preserve">Метронидазол </t>
  </si>
  <si>
    <t xml:space="preserve">Мидокалм </t>
  </si>
  <si>
    <t xml:space="preserve">Милдронат </t>
  </si>
  <si>
    <t xml:space="preserve">Мирамистин </t>
  </si>
  <si>
    <t xml:space="preserve">Мукалтин </t>
  </si>
  <si>
    <t>Найз</t>
  </si>
  <si>
    <t xml:space="preserve">Найз </t>
  </si>
  <si>
    <t xml:space="preserve">Натрия хлорид </t>
  </si>
  <si>
    <t xml:space="preserve">Нафтизин </t>
  </si>
  <si>
    <t xml:space="preserve">Нейрокс </t>
  </si>
  <si>
    <t xml:space="preserve">Никотиновая кислота </t>
  </si>
  <si>
    <t xml:space="preserve">Нитроксолин </t>
  </si>
  <si>
    <t xml:space="preserve">Но-шпа </t>
  </si>
  <si>
    <t xml:space="preserve">Оксолиновая мазь </t>
  </si>
  <si>
    <t xml:space="preserve">Олазоль </t>
  </si>
  <si>
    <t xml:space="preserve">Омепразол </t>
  </si>
  <si>
    <t xml:space="preserve">Отипакс капли ушные </t>
  </si>
  <si>
    <t xml:space="preserve">Офломелид </t>
  </si>
  <si>
    <t xml:space="preserve">Панангин </t>
  </si>
  <si>
    <t xml:space="preserve">Пантенол спрей </t>
  </si>
  <si>
    <t>Папазол</t>
  </si>
  <si>
    <t xml:space="preserve">Папазол </t>
  </si>
  <si>
    <t xml:space="preserve">Папаверин </t>
  </si>
  <si>
    <t xml:space="preserve">Парацетамол </t>
  </si>
  <si>
    <t xml:space="preserve">Перекись водорода </t>
  </si>
  <si>
    <t xml:space="preserve">Перцовый пластырь, шт </t>
  </si>
  <si>
    <t>Пиносол капли</t>
  </si>
  <si>
    <t xml:space="preserve">Пиона настойка </t>
  </si>
  <si>
    <t xml:space="preserve">Пирацетам </t>
  </si>
  <si>
    <t xml:space="preserve">Пиридаксина гидрохлорид </t>
  </si>
  <si>
    <t xml:space="preserve">Платифиллин </t>
  </si>
  <si>
    <t xml:space="preserve">Преднизолон </t>
  </si>
  <si>
    <t>Присыпка детская</t>
  </si>
  <si>
    <t xml:space="preserve">Пустырник настойка </t>
  </si>
  <si>
    <t xml:space="preserve">Реамбирин </t>
  </si>
  <si>
    <t xml:space="preserve">Регидон </t>
  </si>
  <si>
    <t>Релиф свечи</t>
  </si>
  <si>
    <t xml:space="preserve">Реополиглюкин </t>
  </si>
  <si>
    <t xml:space="preserve">Рибоксин </t>
  </si>
  <si>
    <t xml:space="preserve">Римантадин </t>
  </si>
  <si>
    <t xml:space="preserve">Риностоп капли </t>
  </si>
  <si>
    <t xml:space="preserve">Ромашка цветы </t>
  </si>
  <si>
    <t xml:space="preserve">Ромашки цветки </t>
  </si>
  <si>
    <t xml:space="preserve">Ротокан </t>
  </si>
  <si>
    <t xml:space="preserve">Сальбутамол </t>
  </si>
  <si>
    <t>Самеликс</t>
  </si>
  <si>
    <t xml:space="preserve">Сбор Арфазетин </t>
  </si>
  <si>
    <t xml:space="preserve">Сбор Витаминный(имунный) </t>
  </si>
  <si>
    <t xml:space="preserve">Сбор очищающий </t>
  </si>
  <si>
    <t>Сбор Почечный(урологический)</t>
  </si>
  <si>
    <t xml:space="preserve">Сенадексин </t>
  </si>
  <si>
    <t xml:space="preserve">Синафлан мазь </t>
  </si>
  <si>
    <t xml:space="preserve">Сироп корня солодки </t>
  </si>
  <si>
    <t xml:space="preserve">Смекта </t>
  </si>
  <si>
    <t>Софрадекс</t>
  </si>
  <si>
    <t>Спазмалгон</t>
  </si>
  <si>
    <t xml:space="preserve">Сульфацил натрия </t>
  </si>
  <si>
    <t xml:space="preserve">Супрастин </t>
  </si>
  <si>
    <t xml:space="preserve">Таблетки от кашля </t>
  </si>
  <si>
    <t xml:space="preserve">Тантум Роза </t>
  </si>
  <si>
    <t>Тимоген</t>
  </si>
  <si>
    <t xml:space="preserve">Тиогамма </t>
  </si>
  <si>
    <t xml:space="preserve">Торасемид  10 мг </t>
  </si>
  <si>
    <t xml:space="preserve">Торасемид 5 мг </t>
  </si>
  <si>
    <t>Траумель</t>
  </si>
  <si>
    <t xml:space="preserve">Троксевазин гель </t>
  </si>
  <si>
    <t xml:space="preserve">Уголь активированный </t>
  </si>
  <si>
    <t xml:space="preserve">Физиотенс </t>
  </si>
  <si>
    <t xml:space="preserve">Фортранс </t>
  </si>
  <si>
    <t xml:space="preserve">Фосфоглив </t>
  </si>
  <si>
    <t xml:space="preserve">Фурадонин </t>
  </si>
  <si>
    <t xml:space="preserve">Фуразолидон </t>
  </si>
  <si>
    <t xml:space="preserve">Фурациллин </t>
  </si>
  <si>
    <t>Фуросемид</t>
  </si>
  <si>
    <t xml:space="preserve">Фуросемид </t>
  </si>
  <si>
    <t xml:space="preserve">Хлоргекседина б\глюконат </t>
  </si>
  <si>
    <t xml:space="preserve">Хлорофиллипт </t>
  </si>
  <si>
    <t>Холисал гель</t>
  </si>
  <si>
    <t xml:space="preserve">Холосас </t>
  </si>
  <si>
    <t xml:space="preserve">Церебролизин </t>
  </si>
  <si>
    <t xml:space="preserve">Церукал </t>
  </si>
  <si>
    <t xml:space="preserve">Цефазолин </t>
  </si>
  <si>
    <t xml:space="preserve">Цефтриаксон </t>
  </si>
  <si>
    <t xml:space="preserve">Цианокобаламин </t>
  </si>
  <si>
    <t xml:space="preserve">Цитофлавин </t>
  </si>
  <si>
    <t xml:space="preserve">Цитрамон </t>
  </si>
  <si>
    <t xml:space="preserve">Чабреца трава </t>
  </si>
  <si>
    <t xml:space="preserve">Шалфея лист </t>
  </si>
  <si>
    <t>Эгилок</t>
  </si>
  <si>
    <t xml:space="preserve">Энап </t>
  </si>
  <si>
    <t xml:space="preserve">Энтеродез </t>
  </si>
  <si>
    <t>Энтеросгель</t>
  </si>
  <si>
    <t xml:space="preserve">Энтерофурил </t>
  </si>
  <si>
    <t>Эспумизан</t>
  </si>
  <si>
    <t xml:space="preserve">Эффералган </t>
  </si>
  <si>
    <t>Итого</t>
  </si>
  <si>
    <t>№ п/п</t>
  </si>
  <si>
    <t>Наименование приобретаемых товаров, работ, услуг</t>
  </si>
  <si>
    <t>Единица измерения</t>
  </si>
  <si>
    <t>Цена, руб</t>
  </si>
  <si>
    <t>Медицинская служба</t>
  </si>
  <si>
    <t>ВСЕГО</t>
  </si>
  <si>
    <t xml:space="preserve">Количество   </t>
  </si>
  <si>
    <t>Полотенце банное</t>
  </si>
  <si>
    <t>штука</t>
  </si>
  <si>
    <t>Полотенце для ног</t>
  </si>
  <si>
    <t>Пододеяльник двухспальный</t>
  </si>
  <si>
    <t>Пододеяльник полутороспальный</t>
  </si>
  <si>
    <t>простынь двухспальная</t>
  </si>
  <si>
    <t>штук</t>
  </si>
  <si>
    <t>Наволочка 50*70</t>
  </si>
  <si>
    <t>Наволочка 70*70</t>
  </si>
  <si>
    <t>Тюль</t>
  </si>
  <si>
    <t>Портьеры</t>
  </si>
  <si>
    <t>Одеяло 150х200</t>
  </si>
  <si>
    <t>Чехол для подушек 50х50</t>
  </si>
  <si>
    <t>Вафельные полотенца</t>
  </si>
  <si>
    <t>рулон</t>
  </si>
  <si>
    <t>ХЭС</t>
  </si>
  <si>
    <t>Прачечная</t>
  </si>
  <si>
    <t>Гараж</t>
  </si>
  <si>
    <t xml:space="preserve">Служба питания </t>
  </si>
  <si>
    <t>Служба гостиничного хозяйства</t>
  </si>
  <si>
    <t>Костюм для защиты от общих производсвенных загрязнений и механических воздействий</t>
  </si>
  <si>
    <t>Халат или костюм медсестры</t>
  </si>
  <si>
    <t>комплект</t>
  </si>
  <si>
    <t>Халат или костюм врача</t>
  </si>
  <si>
    <t>форма шеф-повара (брюки,халат,колпак)</t>
  </si>
  <si>
    <t>Форма для оператора стиральных машин и гладильшицы</t>
  </si>
  <si>
    <t xml:space="preserve">Спецодежда </t>
  </si>
  <si>
    <t>Подразделение</t>
  </si>
  <si>
    <t>Бензин АИ92</t>
  </si>
  <si>
    <t>литр</t>
  </si>
  <si>
    <t>Диз топливо</t>
  </si>
  <si>
    <t>Масло моторное  10W40 SG/CD</t>
  </si>
  <si>
    <t>Масло NISSAN 5W-30</t>
  </si>
  <si>
    <t>Масло индустриальное И-20</t>
  </si>
  <si>
    <t>Масло трансмиссионное  GL-5 80W90</t>
  </si>
  <si>
    <t>Масло трансмиссионное  ТЭП-15</t>
  </si>
  <si>
    <t xml:space="preserve">Тормозная жидкость DOT-4 </t>
  </si>
  <si>
    <t>WD-40, 420 мл</t>
  </si>
  <si>
    <t>Тосол  А-40 и Sapsan</t>
  </si>
  <si>
    <t>Антифриз (зеленый; красный)</t>
  </si>
  <si>
    <t xml:space="preserve">Смазка  Литол-24 </t>
  </si>
  <si>
    <t>Стеклоомывательная  жидкость (незамерзайка -30)</t>
  </si>
  <si>
    <t>Герметик радиатора</t>
  </si>
  <si>
    <t>Итого ГСМ гараж:</t>
  </si>
  <si>
    <t>услуга</t>
  </si>
  <si>
    <t xml:space="preserve">Техобслуживание и ремонт сетей газопотребления, ГРПШ и ШУУРГ  </t>
  </si>
  <si>
    <t>Техническое обслуживание и ремонт систем пожарной сигнализации и оповещения о пожаре, систем охранной сигнализации и видеонаблюдения</t>
  </si>
  <si>
    <t>Ремонт и обслуживание автотранспорта</t>
  </si>
  <si>
    <t>Ремонт оргтехники</t>
  </si>
  <si>
    <t>Услуги по техническому обслуживанию и ремонту систем  дымоудаления и подпора воздуха</t>
  </si>
  <si>
    <t>Обслуживание и ремонт систем кондиционирования (ремонт чиллеров Carrier) и вентиляции воздуха</t>
  </si>
  <si>
    <t>Текущий ремонт лифтов</t>
  </si>
  <si>
    <t>Прочие непредвиденные ремонты</t>
  </si>
  <si>
    <t>Текущий ремонт (работы)</t>
  </si>
  <si>
    <t>Техническое обслуживание и ремонт  когенерационной модульной установки МТЭС - 200</t>
  </si>
  <si>
    <t xml:space="preserve">Договор на сортировку и переработку отходов </t>
  </si>
  <si>
    <t>Техническое обслуживание, ремонт и диспетчерское обслуживанию лифтов</t>
  </si>
  <si>
    <t>Проверка систем водяного пожаротушения санатория</t>
  </si>
  <si>
    <t>Техническое обслуживание системы пожарного мониторинга «Стрелец-Мониторинг»</t>
  </si>
  <si>
    <t>Страхование ответственности владельца опасного производственного объекта - системы газопотребления</t>
  </si>
  <si>
    <t>Страхование гражданской ответственности владельца опасного объекта (лифты) за причинение вреда в результате аварии на опасном объекте</t>
  </si>
  <si>
    <t>Проверка эффективности работы систем механической вентиляции</t>
  </si>
  <si>
    <t>Проверка качества огнезащитной обработки деревянных конструкций, драпировок и ковров</t>
  </si>
  <si>
    <t>Проведение дератизации, дезинфекции, дезинсекции, акарицидной обработки</t>
  </si>
  <si>
    <t>Лабораторные исследования,  согласно производственному контролю</t>
  </si>
  <si>
    <t xml:space="preserve">Метрологическая поверка медицинского оборудования </t>
  </si>
  <si>
    <t>Промывка и гидравлические испытания системы отопления</t>
  </si>
  <si>
    <t>Поверка средств измерений</t>
  </si>
  <si>
    <t>Поверка пожарных гидрантов на водоотдачу</t>
  </si>
  <si>
    <t>Проведение испытаний электроустановок</t>
  </si>
  <si>
    <t xml:space="preserve">Радиометрические и дозиметрические исследования </t>
  </si>
  <si>
    <t>Техническое освидетельствование лифтов</t>
  </si>
  <si>
    <t>Техническое обслуживание БКТП - 157 сторонней специализированной организацией</t>
  </si>
  <si>
    <t>Обновление ПО принтера (МФУ)</t>
  </si>
  <si>
    <t>Ремонт принтера HP, Canon A4  (замена узла термозакрепления)</t>
  </si>
  <si>
    <t>Ремонт принтера HP, Canon A4, (замена термопленки)</t>
  </si>
  <si>
    <t>Ремонт принтера HP, Canon A4, (замена ролика захвата)</t>
  </si>
  <si>
    <t>Ремонт МФУ HP, Canon A4, (замена узла термозакрепления)</t>
  </si>
  <si>
    <t>Ремонт МФУ HP, Canon A4, (замена ролика захвата)</t>
  </si>
  <si>
    <t>Ремонт МФУ HP, Canon A4, (замена термопленки)</t>
  </si>
  <si>
    <t>Ремонт МФУ Kyocera A4 (замена узла термозакрепления)</t>
  </si>
  <si>
    <t>Ремонт МФУ Kyocera A4 (ремонт узла термозакрепления)</t>
  </si>
  <si>
    <t>Ремонт МФУ Kyocera A4 (замена термопленки)</t>
  </si>
  <si>
    <t>Ремонт МФУ Kyocera A4 (замена ролика захвата)</t>
  </si>
  <si>
    <t>Ремонт принтера Kyocera A4 (замена узла термозакрепления)</t>
  </si>
  <si>
    <t>Ремонт принтера Kyocera A4 (ремонт узла термозакрепления)</t>
  </si>
  <si>
    <t>Ремонт принтера Kyocera A4 (замена термопленки)</t>
  </si>
  <si>
    <t>Ремонт принтера Kyocera A4 (замена ролика захвата)</t>
  </si>
  <si>
    <t>Ремонт ноутбука с заменой клавиатуры</t>
  </si>
  <si>
    <t>Ремонт ноутбука с заменой матрицы 15"</t>
  </si>
  <si>
    <t>Ремонт ноутбука с заменой матрицы 15"HD</t>
  </si>
  <si>
    <t>Ремонт ноутбука с заменой матрицы 17"</t>
  </si>
  <si>
    <t>Ремонт ноутбука с заменой матрицы 17"HD</t>
  </si>
  <si>
    <t>Ремонт ноутбука с заменой жесткого диска 500 Гб</t>
  </si>
  <si>
    <t>Ремонт ноутбука с заменой жесткого диска 1000 Гб</t>
  </si>
  <si>
    <t>Ремонт ноутбука с заменой SSD накопителя 240гб</t>
  </si>
  <si>
    <t>Ремонт ноутбука с заменой оперативной памяти 4гб DDR3</t>
  </si>
  <si>
    <t>Ремонт ноутбука с заменой оперативной памяти 8гб DDR3</t>
  </si>
  <si>
    <t>Ремонт ноутбука с заменой оперативной памяти 4гб DDR4</t>
  </si>
  <si>
    <t>Ремонт ноутбука с заменой оперативной памяти 8гб DDR4</t>
  </si>
  <si>
    <t>Ремонт блока питания монитора</t>
  </si>
  <si>
    <t>Ремонт монитора с заменой блока питания</t>
  </si>
  <si>
    <t>Ремонт системного блока с заменой блока питания 500W</t>
  </si>
  <si>
    <t xml:space="preserve">Ремонт системного блока с заменой системы охлаждения </t>
  </si>
  <si>
    <t>Ремонт системного блока с заменой материнской платы S1155</t>
  </si>
  <si>
    <t>Ремонт системного блока с заменой материнской платы S1151</t>
  </si>
  <si>
    <t>Ремонт системного блока с заменой материнской платы S1150</t>
  </si>
  <si>
    <t>Ремонт системного блока с заменой SSD накопителя 240гб</t>
  </si>
  <si>
    <t>Ремонт системного блока с заменой SSD накопителя 500 гб</t>
  </si>
  <si>
    <t>Ремонт системного блока с заменой жесткого диска 500 Гб</t>
  </si>
  <si>
    <t>Ремонт системного блока с заменой жесткого диска 1000 Гб</t>
  </si>
  <si>
    <t>Ремонт системного блока с заменой оперативной памяти 4гб DDR3</t>
  </si>
  <si>
    <t>Ремонт системного блока с заменой оперативной памяти 8гб DDR3</t>
  </si>
  <si>
    <t>Ремонт системного блока с заменой оперативной памяти 4гб DDR4</t>
  </si>
  <si>
    <t>Ремонт системного блока с заменой оперативной памяти 8гб DDR4</t>
  </si>
  <si>
    <t>Ремонт и заправка катриджей</t>
  </si>
  <si>
    <t>Заправка картриджа СЕ285А/725</t>
  </si>
  <si>
    <t>Заправка картриджа СЕ505А/СЕ280А</t>
  </si>
  <si>
    <t>Заправка картриджа СЕ505Х/СГ280Х</t>
  </si>
  <si>
    <t>Заправка картриджа СЕ226А/26А</t>
  </si>
  <si>
    <t>Заправка картриджа СЕ226Х/О52Н</t>
  </si>
  <si>
    <t>Заправка картриджа О2612А/703</t>
  </si>
  <si>
    <t>Заправка картриджа СЕ278а/728</t>
  </si>
  <si>
    <t>Заправка картриджа СЕ283А/83А</t>
  </si>
  <si>
    <t>Заправка картриджа С71.15А/ЕР-25</t>
  </si>
  <si>
    <t>Заправка картриджа СЕ310А</t>
  </si>
  <si>
    <t>Заправка картриджа СЕ311А</t>
  </si>
  <si>
    <t>Заправка картриджа СЕ312А</t>
  </si>
  <si>
    <t>Заправка картриджа СЕ313А</t>
  </si>
  <si>
    <t>Заправка картриджа СЕ314А</t>
  </si>
  <si>
    <t>Заправка картриджа СЕ360Х</t>
  </si>
  <si>
    <t>Заправка картриджа СЕ361Х</t>
  </si>
  <si>
    <t>Заправка картриджа СГ362Х</t>
  </si>
  <si>
    <t>Заправка картриджа СРЗбЗХ</t>
  </si>
  <si>
    <t>Заправка картриджа СР360</t>
  </si>
  <si>
    <t>Заправка картриджа СР361</t>
  </si>
  <si>
    <t>Заправка картриджа СР362</t>
  </si>
  <si>
    <t>Заправка картриджа СР363</t>
  </si>
  <si>
    <t>Заправка картриджа Сапоп 051Ь</t>
  </si>
  <si>
    <t>Заправка картриджа Хегох</t>
  </si>
  <si>
    <t>Ремонт картриджа СЕ285А/725</t>
  </si>
  <si>
    <t>Ремонт картриджа СЕ505А/СЕ280А</t>
  </si>
  <si>
    <t>Ремонт картриджа СЕ505Х/СЕ280Х</t>
  </si>
  <si>
    <t>Ремонт картриджа СЕ226А/26А</t>
  </si>
  <si>
    <t>Ремонт картриджа СЕ226Х/052Н</t>
  </si>
  <si>
    <t>Ремонт картриджа О2612А/703</t>
  </si>
  <si>
    <t>Ремонт картриджа СЕ278а/728</t>
  </si>
  <si>
    <t>Ремонт картриджа СЕ283А/83А</t>
  </si>
  <si>
    <t>Ремонт картриджа С7115А/ЕР-25</t>
  </si>
  <si>
    <t>Ремонт картриджа СЕ310А</t>
  </si>
  <si>
    <t>Ремонт картриджа СЕ311А</t>
  </si>
  <si>
    <t>Ремонт картриджа СЕ312А</t>
  </si>
  <si>
    <t>Ремонт картриджа СЕ313А</t>
  </si>
  <si>
    <t>Ремонт картриджа СЕ314А</t>
  </si>
  <si>
    <t>Ремонт картриджа СЕ360Х</t>
  </si>
  <si>
    <t>Ремонт картриджа СГ361Х</t>
  </si>
  <si>
    <t>Ремонт картриджа СР362Х</t>
  </si>
  <si>
    <t>Ремонт картриджа СЕ363Х</t>
  </si>
  <si>
    <t>Ремонт картриджа СГ360</t>
  </si>
  <si>
    <t>Ремонт картриджа СГ361</t>
  </si>
  <si>
    <t>Ремонт картриджа СР362</t>
  </si>
  <si>
    <t>Ремонт картриджа СР363</t>
  </si>
  <si>
    <t>Ремонт картриджа Хегох</t>
  </si>
  <si>
    <t>Ремонт картриджа Сапоп 051Ь</t>
  </si>
  <si>
    <t>Ремонт картриджа СР259А</t>
  </si>
  <si>
    <t>Заправка картриджа СР259А</t>
  </si>
  <si>
    <t>Типографские и полиграфические услуги, в том числе:</t>
  </si>
  <si>
    <t>Обучение и повышение квалификации (в т.ч. ЦМТИС)</t>
  </si>
  <si>
    <t>Ответственные за электрохозяйство</t>
  </si>
  <si>
    <t>Ответственные за исправное состояние и безопасную эксплуатацию теплопотребляющих установок и тепловых сетей</t>
  </si>
  <si>
    <t>Лифтер</t>
  </si>
  <si>
    <t>Персонал, обслуживающий подъемные сооружения - люльки подъемника (вышки)</t>
  </si>
  <si>
    <t>Ежегодные занятия с водителями автотранспортных организаций</t>
  </si>
  <si>
    <t>Слесарь по обслуживанию тепловых сетей</t>
  </si>
  <si>
    <t>Аппаратчик, обслуживающий сосуды, работающие под давлением</t>
  </si>
  <si>
    <t>Маркетинг и реклама</t>
  </si>
  <si>
    <t xml:space="preserve">Контекстная реклама </t>
  </si>
  <si>
    <t xml:space="preserve">Техническая поддержка сайта </t>
  </si>
  <si>
    <t>Поисковое продвижение сайта (SEO)</t>
  </si>
  <si>
    <t>Ведение социальных сетей и таргетированная реклама</t>
  </si>
  <si>
    <t>Размещение на интернет-порталах</t>
  </si>
  <si>
    <t>Рекламные статьи и публикации</t>
  </si>
  <si>
    <t>Прочие услуги, в том числе:</t>
  </si>
  <si>
    <t>Система бронирования TravelLine (Трэвел Лайн Системс)</t>
  </si>
  <si>
    <t>Платежная система КОМФОРТ БУКИНГ</t>
  </si>
  <si>
    <t>Услуги переводчика (английский язык)</t>
  </si>
  <si>
    <t>Концертные и развлекательные программы</t>
  </si>
  <si>
    <t>Новогоднее оформление санатория</t>
  </si>
  <si>
    <t>Лицензия на право использования музыкальных фонограмм</t>
  </si>
  <si>
    <t>Прокат кинофильмов с соблюдением авторских прав</t>
  </si>
  <si>
    <t>Услуги переводчика (казахский язык)</t>
  </si>
  <si>
    <t>размещение объявления в сми о вакансиях</t>
  </si>
  <si>
    <t xml:space="preserve">приобретение карты водителя СКЗИ </t>
  </si>
  <si>
    <t>шт.</t>
  </si>
  <si>
    <t>Стиральная машина в прачечную</t>
  </si>
  <si>
    <t>компл.</t>
  </si>
  <si>
    <t>Сопровождение экологической отчетности, разработку и сопровождение проекта предельно-допустимых выбросов (ПДВ) загрязняющих веществ (ЗВ) , проекта неблагоприятных метеорологических условий (НМУ), инвентаризации выбросов ЗВ в атмосферу, лабораторные исследования ЗВ, программы экоконтроля, отчет 2ТП, декларация (расчет стоимости ставки налога на загрязнение) (все по 2 площадкам).</t>
  </si>
  <si>
    <t>Масло моторное  дизельное АВАНГАРД CF-4/SG15W40</t>
  </si>
  <si>
    <t>Форма для официантов (блузка,брюки,юбка,жилет)</t>
  </si>
  <si>
    <t>Форма для зав.залом, сестра хозяйка</t>
  </si>
  <si>
    <t>Спец.одежда для горничных/санитарок/уборщиков/мойщиков посуды (брюки,куртка,колпак)</t>
  </si>
  <si>
    <t>Спец.одежда для рабочих склада х/б 100% (халат)</t>
  </si>
  <si>
    <t>Форма для кух.рабочих х/б 100% (куртка,брюки,фартук,колпак)</t>
  </si>
  <si>
    <t>Форма поварская х/б 100% (куртка,брюки,фартук,колпак)</t>
  </si>
  <si>
    <t xml:space="preserve">"HG 3427" СУПЕР АНТИГЕЛЬ ДЛЯ ДИЗЕЛЯ </t>
  </si>
  <si>
    <t>R16Автодиск</t>
  </si>
  <si>
    <t xml:space="preserve">АВТОЛАМПА  Н-4 12V </t>
  </si>
  <si>
    <t xml:space="preserve">АВТОЛАМПА  Н-7 12V </t>
  </si>
  <si>
    <t>Автолампа "LYNX' Н11 12V 55W L11155</t>
  </si>
  <si>
    <t>АВТОЛАМПА "LYNX" P21W 12V BA15S</t>
  </si>
  <si>
    <t xml:space="preserve">Автошина 185/75 R16C  </t>
  </si>
  <si>
    <t xml:space="preserve">Автошина 215/65 R16C  </t>
  </si>
  <si>
    <t xml:space="preserve">Автошина 245/70 R19,5C  </t>
  </si>
  <si>
    <t xml:space="preserve">Автошина 240/508 R20C  </t>
  </si>
  <si>
    <t>Амортизатор передний Волга, Соболь усил. HERZOG</t>
  </si>
  <si>
    <t>Амортизатор ГАЗ-3302</t>
  </si>
  <si>
    <t>Барабан тормозной "ГАЗ" ГАЗель</t>
  </si>
  <si>
    <t>БАЧЕК ГИДРОУСИЛИТЕЛЯ ГАЗ</t>
  </si>
  <si>
    <t>БАЧЕК РАСШИРИТЕЛЬНЫЙ ГАЗ</t>
  </si>
  <si>
    <t>БАЧЕК СТЕКЛООМЫВАТЕЛЯ ГАЗ</t>
  </si>
  <si>
    <t>БОЛТ РЕССОРЫ</t>
  </si>
  <si>
    <t>БРЫЗГОВИКИ ГАЗ</t>
  </si>
  <si>
    <t>ВАЛ КАРДАННЫЙ В СБОРЕ ГАЗ</t>
  </si>
  <si>
    <t>Вал первичный КПП 3302 (5-ти ступ. в сб. нов.обр.(ГАЗ)</t>
  </si>
  <si>
    <t>Вилка сцепления ГАЗ-3302  31105-1601201</t>
  </si>
  <si>
    <t>ВКЛЮЧАТЕЛЬ СВЕТА З/Х</t>
  </si>
  <si>
    <t>ВТУЛКА АМОРТИЗАТОРА ГАЗ-3302 БМРТ 4шт</t>
  </si>
  <si>
    <t xml:space="preserve">Выключатель массы ВК 318Б "СОАТЭ" г.Ст.Оскол </t>
  </si>
  <si>
    <t>Галогенная лампа AVS Vegas H7.12V.55W.1 шт</t>
  </si>
  <si>
    <t xml:space="preserve">ГЕНЕРАТОР ЗМЗ-406дв."ЗМЗ" </t>
  </si>
  <si>
    <t>Главная пара заднего моста ГАЗ 3302 (ОАО "ГАЗ") Н/О мелкий шлиц</t>
  </si>
  <si>
    <t>Глушитель ГАЗ-2217,2310 дв. ЗМЗ-405 ЕВРО-3 АВТОГЛУШИТЕЛЬ</t>
  </si>
  <si>
    <t>Глушитель для а/м Газель 3302 н/об., АЗГ Арзамас</t>
  </si>
  <si>
    <t>ГЛУШИТЕЛЬ ОСНОВНОЙ ГАЗ</t>
  </si>
  <si>
    <t>Датчик давл. масла Г-3302,3110 406дв./Автоприбор Вл/(23-3829)</t>
  </si>
  <si>
    <t xml:space="preserve">ДАТЧИК ДАВЛЕНИЯ МАСЛА ГАЗ-3302ММ-111Д </t>
  </si>
  <si>
    <t>ДАТЧИК ДМРВ ЗМЗ ГАЗ</t>
  </si>
  <si>
    <t>ДАТЧИК КОЛЕНВАЛА ГАЗ</t>
  </si>
  <si>
    <t>Датчик положения дроссельной заслонки дв.406 (НРК 1-8), Арзамас</t>
  </si>
  <si>
    <t>Датчик положения распред.вала (фазы) дв.406,4216</t>
  </si>
  <si>
    <t>ДАТЧИК РХХА-60 ЗМЗ-406дв.</t>
  </si>
  <si>
    <t>ДАТЧИК СКОРОСТИ ГАЗ</t>
  </si>
  <si>
    <t>Датчик темп.охлажд.жидк. Г-3302,3102,3110 /Автоприбор Калуга/</t>
  </si>
  <si>
    <t>ДИСК ТОРМОЗНОЙ ПЕРЕДНИЙ ГАЗ-3302</t>
  </si>
  <si>
    <t>Диск щеточный D=120х550мм без проставки (полипропилен вторичка) зеленый 3-фиксатора РФ</t>
  </si>
  <si>
    <t>ДРОССЕЛЬ ГАЗ-3302 "PEKAP" ЗМЗ-405/409 ДВ</t>
  </si>
  <si>
    <t>Замок зажигания "Лого-Д" ГАЗель 5-и конт.</t>
  </si>
  <si>
    <t>ЗВУКОВОЙ СИГНАЛ</t>
  </si>
  <si>
    <t>ЗОЛОТНИК КАМЕРЫ КОРОТКИЙ (Б/КАМЕРЫ)</t>
  </si>
  <si>
    <t>Клемма аккумуляторная Тюмень (к-т 2 шт)</t>
  </si>
  <si>
    <t>Кнопка без символа Г-3302 "Авар"</t>
  </si>
  <si>
    <t>КОВРИКИ САЛОНА ГАЗ</t>
  </si>
  <si>
    <t>Кожух вентилятора (диффузор)  для а/м Газель 3302 дв.405, Автокомпонент ТД</t>
  </si>
  <si>
    <t>Колодка торм.задн. Г-3307,ПАЗ/ЮККА (3307-3502090)</t>
  </si>
  <si>
    <t xml:space="preserve">Колодка торм.перед. Г-3302,3110 ф/уп./ОРИГИНАЛ </t>
  </si>
  <si>
    <t>Колодка тормозная 3302 задняя (к-т 4 шт. ) "Начало"</t>
  </si>
  <si>
    <t>Комплект патрубков радиатора ГАЗ-3302 ЗМЗ-406дв."ГАЗ"</t>
  </si>
  <si>
    <t>КОМПЛЕКТ ПРОКЛАДОК КПП ГАЗ</t>
  </si>
  <si>
    <t>Кран отопителя для а/м Газель Next Пустынь г. Арзамас</t>
  </si>
  <si>
    <t>КРАН УПРАВЛЕНИЯ ОТОПИТЕЛЕМ  ГАЗ</t>
  </si>
  <si>
    <t xml:space="preserve">КРАСКА "АВТОН" АЗРОЗОЛЬ  </t>
  </si>
  <si>
    <t>Крестовина 3302,2410, УАЗ (круп.игла) (30*88мм) синяя уп. усил.</t>
  </si>
  <si>
    <t>Крестовина ГАЗ 53 434.53А-2201025 (35*98)</t>
  </si>
  <si>
    <t>КРОНШТЕЙН НАТЯЖНОГО РОЛИКА ГАЗ</t>
  </si>
  <si>
    <t>Крыльчатка вентилятора Г-3302 дв.402,406 (8 лопастей)</t>
  </si>
  <si>
    <t>Крышка б/бака ГАЗель 40522 Е-2 резьба на крышке без клапана с кодом(Планета)</t>
  </si>
  <si>
    <t>Крышка маслозаливная ЗМЗ-405,406,514Черная импорт 406 дв.</t>
  </si>
  <si>
    <t>Лампа AVS Vegas 12V.P21/5W (BAY15D) BOX (10 шт.)</t>
  </si>
  <si>
    <t>Лампа AVS Vegas 12V.P21W (BA15S) BOX (10 шт.)</t>
  </si>
  <si>
    <t>Лампа AVS Vegas 12V.R5W (BA15S) BOX (10 шт.)</t>
  </si>
  <si>
    <t>Лампа AVS Vegas 12V.WY5W yellow (W2, 1х9,5d) BOX (10 шт.)</t>
  </si>
  <si>
    <t>Мотор отопителя ГАЗ 52,53,3307,УАЗ АВТОПРИБОР</t>
  </si>
  <si>
    <t>Мотор отопителя дополнительный Газель 18 мм TRACKMAN</t>
  </si>
  <si>
    <t>Моторедуктор ст/очистителя Г-24,3110,3302.УАЗ-3163 "Patriot"</t>
  </si>
  <si>
    <t>НАБОР ГРМ ЗМЗ 405 "ИДЕАЛЬНАЯ ФАЗА"</t>
  </si>
  <si>
    <t>Насос водяной  511,513,523 для а/м ГАЗ с вязкостной муфтой</t>
  </si>
  <si>
    <t xml:space="preserve">Насос водяной Г-3110 406, 405 ,409 </t>
  </si>
  <si>
    <t>Насос отопителя дополн.(d18)12В HOFER</t>
  </si>
  <si>
    <t>НАСОС ТОПЛИВНЫЙ "ПЕКАР" ГАЗ</t>
  </si>
  <si>
    <t>Опора кардана Г-3302 н/о в сборе с хомутом "Автогидравлика"</t>
  </si>
  <si>
    <t xml:space="preserve">Опора шаровая Соболь 2217 нижняя </t>
  </si>
  <si>
    <t xml:space="preserve">Опора шаровая Соболь 2217 верхняя </t>
  </si>
  <si>
    <t>Ось ГАЗ-3302 колодок тормозных задних с эксцентриком и втулками</t>
  </si>
  <si>
    <t>Отражатель шкива водяного насоса дв.406, Автозапчасть</t>
  </si>
  <si>
    <t>Патрубки радиатора Г-3302 дв. 405 (к-т 5 шт) ВПТ</t>
  </si>
  <si>
    <t>Патрубки радиатора отопителя Г-3302 406 дв. н/о</t>
  </si>
  <si>
    <t>ПАТРУБОК РХХ ЗМЗ-406дв.</t>
  </si>
  <si>
    <t>Патрубок сапуна 3307,ПАЗ</t>
  </si>
  <si>
    <t>Переключатель п/рулевой ГАЗ 3302 поворота с/об. "Точмаш"</t>
  </si>
  <si>
    <t>ПЕРЕКЛЮЧАТЕЛЬ ЦЕНТРАЛЬНОГО СВЕТА ГАЗ</t>
  </si>
  <si>
    <t>Перемычка аккумуляторов с 2 клеммами толстая длинная</t>
  </si>
  <si>
    <t>Переходник отопителя(тройник)d=20*20*16 ГАЗельБизнес с ГБО</t>
  </si>
  <si>
    <t>Подушка двигателя 3302,3102 перед (СЭВИ)</t>
  </si>
  <si>
    <t>ПОДУШКА КПП ГАЗ</t>
  </si>
  <si>
    <t>ПОДУШКА КРЕПЛЕНИЯ РАДИАТОРА ГАЗ</t>
  </si>
  <si>
    <t>ПОДШ.7305/7307 ГАЗ-3302 ПЕРЕДНЯ СТУПИЦА "ГАЗ"</t>
  </si>
  <si>
    <t>Подшипник 6-7515А "Волжский стандарт" ГОСТ 520</t>
  </si>
  <si>
    <t>Подшипник 807813 ступицы задн наруж 3307,53,4301, саттелит 52,коробки диф. ПАЗ</t>
  </si>
  <si>
    <t>ПРОВОДА В/Н ГАЗ-3302 "SLON" ЗМЗ-406дв С НАКОНЕЧНИКОМ 4шт</t>
  </si>
  <si>
    <t>ПРОКЛАДКА ГБЦ ГАЗ 406</t>
  </si>
  <si>
    <t>ПРОКЛАДКА КОРПУСА ТЕРМОСТАТА ЗМЗ-406дв.406-1306043</t>
  </si>
  <si>
    <t>ПРОКЛАДКА ПОЛУОСИ ГАЗ-3302 ПАРОНИТ</t>
  </si>
  <si>
    <t>ПРОКЛАДКА ТЕРМОСТАТА ЗМЗ-406дв</t>
  </si>
  <si>
    <t>Прокладки задн.моста Г-3302,33027 (темпсил), Неодизайн Авто</t>
  </si>
  <si>
    <t>Проставка (труба вместо катализатора) ГАЗель ЗМЗ-405 ЕВРО-3 под датчик 3302-1206768</t>
  </si>
  <si>
    <t>ПЫЛЬНИК БОЛТА СУППОРТА ВАЗ-2108/3302</t>
  </si>
  <si>
    <t>Пыльник пола КПП для а/м Газель 3302 (5-32 ст)</t>
  </si>
  <si>
    <t>РАДИАТОР ГАЗЕЛЬ Н.О.3-Х РЯДНЫЙ МЕДЬ ОРЕНБУРГ/3302-1301.010-33/</t>
  </si>
  <si>
    <t>Радиатор масляный Газель</t>
  </si>
  <si>
    <t>Радиатор отоп Г-3302 (ф=20мм)2-х ряд</t>
  </si>
  <si>
    <t xml:space="preserve">РЕГУЛЯТОР ТОРМОЗОВ ГАЗ </t>
  </si>
  <si>
    <t>Регулятор холостого хода для а/м ГАЗ 3302,3110 дв. 406, 405 УМЗ-4216 ЕВРО-3 HOFER HF 750 383</t>
  </si>
  <si>
    <t>Резонатор Г-3302 дв. 406 УС, АЗГ г. Арзамас</t>
  </si>
  <si>
    <t>РЕЛЕ 4-х конт.12V 70А 711.3747-03 "ПСКОВ"</t>
  </si>
  <si>
    <t>РЕМ.КОМПЛЕКТ РУЛЕВОГО МЕХАНИЗМА С ГУР ГАЗ-2217 БАТЭ</t>
  </si>
  <si>
    <t>РЕМЕННЬ БЕЗОПАСНОСТИ  С КРЕПЛЕНИЕМ</t>
  </si>
  <si>
    <t>Ремень 1280 генератора 3310 Валдай 3205 диз (11х10) усил ATHLET ZOMMER</t>
  </si>
  <si>
    <t>Ремень 1500 вентилятора ПАЗ-3205 (11х10) усил ATHLET ZOMMER</t>
  </si>
  <si>
    <t>Ремень 1775 генератора Г-66, ПАЗ-3205 11*10 "Zommer" (1 шт)</t>
  </si>
  <si>
    <t xml:space="preserve">РЕМЕНЬ ГЕНЕРАТОРА ГАЗ 6PK1220 </t>
  </si>
  <si>
    <t xml:space="preserve">РЕМЕНЬ ГЕНЕРАТОРА ГАЗ 6PK1370 </t>
  </si>
  <si>
    <t>Ремень ком крепления карданного вала(болт,гайка)Валдай ГАЗ</t>
  </si>
  <si>
    <t>Ремкомплект ГАЗ-2217 рычага маятникового прав/лев (комплект 2 шт)</t>
  </si>
  <si>
    <t>Ремкомплект карданного вала рул.управления нижний"ГАЗ" оригинал</t>
  </si>
  <si>
    <t>РК карбюратора К135   "ПЕКАР"</t>
  </si>
  <si>
    <t xml:space="preserve">РК клапанной крышки дв. 406 силикон (ПОЛНЫЙ, 20 дет.) </t>
  </si>
  <si>
    <t>РК КПП 5 ст. подшипников и прокладок н/о (подш. АПП) "КОРД"</t>
  </si>
  <si>
    <t>Рмкомплект ГАЗ-3307,3309 стояночного тормоза (планки распорных колодок)3309-3508157</t>
  </si>
  <si>
    <t>Ролик натяжной  дв.405,409 ЕВРО-3 (с подш. SKF) блистер (203), Технокомплект</t>
  </si>
  <si>
    <t>Ролик натяжной в сборе ЗМЗ-511, 513 дв., ПАЗ с 523 дв.</t>
  </si>
  <si>
    <t>Рукав 10х17-1,0 ГОСТ 10362-76 (TUC 10 10х3,5)</t>
  </si>
  <si>
    <t>м.пог.</t>
  </si>
  <si>
    <t>Рукав 16х23-1,0 ГОСТ 10362-76 (TUC 10 16х3,5)</t>
  </si>
  <si>
    <t>Рукав 18х26-1,0 ГОСТ 10362-76 (TUK 10 18х4)</t>
  </si>
  <si>
    <t>Рукав 19х27-1,0 ГОСТ 10362-76 (TUC 10 19х4)</t>
  </si>
  <si>
    <t>Рукав 8х3,0 ГОСТ 10362-76 (TUC8 8x3)</t>
  </si>
  <si>
    <t>Рычаг стояночного тормоза ГАЗ-2217 в сборе (ОАО ГАЗ) 2217-3508015</t>
  </si>
  <si>
    <t xml:space="preserve">САЙЛЕНТБЛОК РЕССОРЫ "ГАЗ" ГАЗ-3302 </t>
  </si>
  <si>
    <t>Сайлентблок рычага верхнего ГАЗ 2217 (Соболь) Чайковский</t>
  </si>
  <si>
    <t>САЛЬНИК КОЛЕНВАЛА ЗМЗ 406</t>
  </si>
  <si>
    <t>СВЕЧА "ЗМЗ" LR17YC ЗМЗ-405дв. ЕВРО-3</t>
  </si>
  <si>
    <t>Свеча зажигания ЗМЗ-511,513,523, BOSCH,Роберт БОШ Саратов</t>
  </si>
  <si>
    <t>СЕРЬГА РЕССОРЫ ГАЗ-3302 ЗАДНЕЙ  РЕМОФФ</t>
  </si>
  <si>
    <t>СТЕКЛО ЗАДНЕГО ФОНАРЯ ГАЗ</t>
  </si>
  <si>
    <t>л.</t>
  </si>
  <si>
    <t>СТЕКЛОПОДЪЕМНИК ГАЗ-3302 левый "ДЗС" МОДЕРНИЗИРОВАННЫЙ</t>
  </si>
  <si>
    <t>СТЕКЛОПОДЪЕМНИК ГАЗ-3302 ПРАВЫЙ "ДЗС" МОДЕРНИЗИРОВАННЫЙ</t>
  </si>
  <si>
    <t xml:space="preserve">Ступица вентилятора для а/м Газель 3302 дв.406 </t>
  </si>
  <si>
    <t xml:space="preserve">Сцепление "SACHS" ГАЗ 406дв </t>
  </si>
  <si>
    <t xml:space="preserve">Стартер ЗМЗ 406, 405 ,409 </t>
  </si>
  <si>
    <t>ТЕРМОДАТЧИК ЗМЗ-405дв. "BOSCH" ЕВРО-3</t>
  </si>
  <si>
    <t>ТЕРМОСТАТ "LUZAR" ГАЗ-3302 70С LT03020</t>
  </si>
  <si>
    <t>ТРАПЕЦИЯ СТЕКЛООЧИСТИТЕЛЯ ГАЗ</t>
  </si>
  <si>
    <t>Трос газа Г-3302 дв.405 в/сб./Димитровград/ (3302-1108050-405)</t>
  </si>
  <si>
    <t>ТРОС РУЧНОГО ТОРМОЗА ГАЗ</t>
  </si>
  <si>
    <t xml:space="preserve">Труба выхлопная Г-2705 ЕВРО-3 УС, АЗГ </t>
  </si>
  <si>
    <t>ТЯГА РУЛЕВАЯ В СБОРЕ ГАЗ</t>
  </si>
  <si>
    <t>Фильтр воздушный Nissan Teana</t>
  </si>
  <si>
    <t>ФИЛЬТР ВОЗДУШНЫЙ ЗМЗ-402дв</t>
  </si>
  <si>
    <t>ФИЛЬТР ВОЗДУШНЫЙ ЗМЗ-405дв.(низкий) "BIG" с 2007г. GB-77</t>
  </si>
  <si>
    <t>ФИЛЬТР МАСЛЯННЫЙ ГАЗ-3302 "НЕВСКИЙ" НФ-04 ЗМЗ-406дв.</t>
  </si>
  <si>
    <t>Фильтр масляный Nissan Teana</t>
  </si>
  <si>
    <t>Фильтр масляный ЯМЗ-534, 536, 650.10 (аналог 658.1012075) АВТОДИЗЕЛЬ 5340.1012075</t>
  </si>
  <si>
    <t>Фильтр салона Nissan Teana</t>
  </si>
  <si>
    <t>Фильтр топливный Patfinder Nissan</t>
  </si>
  <si>
    <t>ФИЛЬТР ТОПЛИВНЫЙ ГАЗ-3302 "ГАЗ-ОРИГИНАЛ" НА ЗАЩЕЛКАХ</t>
  </si>
  <si>
    <t>Фильтр топливный ЯМЗ тонкой очистки (резьбовой) ЕВРО-3 Ливны  650.1117039</t>
  </si>
  <si>
    <t>Фильтр топливный ЯМЗ-534 грубой очистки с подогревом и датчиком воды АВТОДИЗЕЛЬ  5340.110501</t>
  </si>
  <si>
    <t>ФОРСУНКА ГАЗ 405-406</t>
  </si>
  <si>
    <t>ХОМУТ ГЛУШИТЕЛЯ ГАЗ</t>
  </si>
  <si>
    <t>Хомут нерж 12 мм 16-27 мм</t>
  </si>
  <si>
    <t>Хомут нерж 12 мм 20-32 мм</t>
  </si>
  <si>
    <t>Хомут нерж 12 мм 32-50 мм</t>
  </si>
  <si>
    <t xml:space="preserve">Цилиндр сц.главный Г-2217,2752,31105,3302 Эксперт </t>
  </si>
  <si>
    <t>Цилиндр сцепления главный ГАЗон Next дв. Кат. №04111-00-1602300-000спроушиной</t>
  </si>
  <si>
    <t xml:space="preserve">ЦИЛИНДР СЦЕПЛЕНИЯ РАБОЧИЙ ГАЗ </t>
  </si>
  <si>
    <t xml:space="preserve">ЦИЛИНДР ТОРМОЗНОЙ ГЛАВНЫЙ ГАЗ </t>
  </si>
  <si>
    <t>Цилиндр тормозной задний "ГАЗ" ГАЗель, Волга</t>
  </si>
  <si>
    <t>Шкив водяного насоса дв. 406 прессов. (рыжий), Арзамас</t>
  </si>
  <si>
    <t>Шланг ГУР высокого давления Профессионал"ММЗ Д-245.7Е2(ГАЗ)</t>
  </si>
  <si>
    <t>Шланг ГУРа Г-2217,3302 н/о   Балаково</t>
  </si>
  <si>
    <t>Шланг тормозной 3302 пер к суппорту длин (ДЗТА)</t>
  </si>
  <si>
    <t>Шланг тормозной передний Г-31105,2217 с муфтой ДЗТА</t>
  </si>
  <si>
    <t>ШПАТЛЕВКА "JETA PRO" UNIVERSAL 0.5 №415</t>
  </si>
  <si>
    <t xml:space="preserve">ЩЕТКА ДЛЯ МОЙКИ </t>
  </si>
  <si>
    <t>ЩЕТКА СТЕКЛООЧИСТИТЕЛЯ CHAMPION X41E</t>
  </si>
  <si>
    <t>ЩЕТКА СТЕКЛООЧИСТИТЕЛЯ CHAMPION X51E</t>
  </si>
  <si>
    <t>ЭКСЦЕНТРИК ТОРМОЗНОЙ ГАЗ</t>
  </si>
  <si>
    <t>Шампунь Грасс  21кг  бесконтактная</t>
  </si>
  <si>
    <t>Шкворня Г-53,3307  Оригинал</t>
  </si>
  <si>
    <t>Шкворня Г-3302  Оригинал</t>
  </si>
  <si>
    <t xml:space="preserve">Шестерня 1-й передачи </t>
  </si>
  <si>
    <t>Шестерня 2-й передачи п</t>
  </si>
  <si>
    <t>Шестерня 3-й перед.</t>
  </si>
  <si>
    <t xml:space="preserve">Шестерня 4-й передачи </t>
  </si>
  <si>
    <t>Блок шестерён задн.хода</t>
  </si>
  <si>
    <t>Вал вторичный в сборе КПП</t>
  </si>
  <si>
    <t>Расходы на АУП</t>
  </si>
  <si>
    <t>Фильтр воздушный Nissan Pathfinder</t>
  </si>
  <si>
    <t xml:space="preserve">Автошина 255/65 R17C  </t>
  </si>
  <si>
    <t>АВТОЛАМПА КСЕНОН D2S</t>
  </si>
  <si>
    <t>Свеча "BRISK" DR17YS SILVER 3M3-406дв EBPO-3V16кл</t>
  </si>
  <si>
    <t>Фильтр масляный Nissan Pathfinder</t>
  </si>
  <si>
    <t>Фильтр салона Nissan Pathfinder</t>
  </si>
  <si>
    <t>пачка</t>
  </si>
  <si>
    <t>Бумага д/заметок 75*75 100 л (с липким краем)</t>
  </si>
  <si>
    <t>Папка-регистр 50 мм</t>
  </si>
  <si>
    <t>Папкарегистр 75 мм</t>
  </si>
  <si>
    <t>Файл с перфорацией  А4  100шт/уп</t>
  </si>
  <si>
    <t>Папка уголок А4</t>
  </si>
  <si>
    <t>Папка- конверт на кнопке</t>
  </si>
  <si>
    <t>Ручка</t>
  </si>
  <si>
    <t>Ручка автомат</t>
  </si>
  <si>
    <t>Запасной блок для автокаранд.</t>
  </si>
  <si>
    <t>Маркер перманен.</t>
  </si>
  <si>
    <t>Маркер текстовый</t>
  </si>
  <si>
    <t>Ножницы 21 см</t>
  </si>
  <si>
    <t>Нож канцелярский 18мм</t>
  </si>
  <si>
    <t>Степлер № 10</t>
  </si>
  <si>
    <t>Степлер № 24/6,</t>
  </si>
  <si>
    <t>Скобы № 10</t>
  </si>
  <si>
    <t>Скобы д/степлера 24/6</t>
  </si>
  <si>
    <t>Краска штемпельная</t>
  </si>
  <si>
    <t>Банковская резинка 100 гр.</t>
  </si>
  <si>
    <t>Линейка 30 см</t>
  </si>
  <si>
    <t>Калькулятор  16 разряд</t>
  </si>
  <si>
    <t>Рулон для кассовых аппаратов 57х40*12 термо</t>
  </si>
  <si>
    <t>Акварель с кистью 12 цветов</t>
  </si>
  <si>
    <t xml:space="preserve">Чистящий набор спрей и салфетка для экранов </t>
  </si>
  <si>
    <t>Увлажнитель для пальцев гелевый</t>
  </si>
  <si>
    <t>Карандаши  12 цв деревянные</t>
  </si>
  <si>
    <t>Пластилин 12 цветов повыш. мягк.</t>
  </si>
  <si>
    <t>Бумага(500 л)</t>
  </si>
  <si>
    <t>Скоросшиватель пластиковый</t>
  </si>
  <si>
    <t>Карандаш механический с ластиком</t>
  </si>
  <si>
    <t>Скотч 19*33</t>
  </si>
  <si>
    <t>Зажимы для бумаг 51 мм 12 шт</t>
  </si>
  <si>
    <t>Скотч  широкий</t>
  </si>
  <si>
    <t>Ежедневник</t>
  </si>
  <si>
    <t>Ластик</t>
  </si>
  <si>
    <t>Тетрадь общая А4</t>
  </si>
  <si>
    <t>Точилка</t>
  </si>
  <si>
    <t>Конверт 110*220</t>
  </si>
  <si>
    <t>Конверт 162*229</t>
  </si>
  <si>
    <t>Конверт 229*324</t>
  </si>
  <si>
    <t>Тетрадь 48л.</t>
  </si>
  <si>
    <t>Антистеплер</t>
  </si>
  <si>
    <t xml:space="preserve">Автошампунь </t>
  </si>
  <si>
    <t>Белизна</t>
  </si>
  <si>
    <t xml:space="preserve">Бумага туалетная "Обухов" </t>
  </si>
  <si>
    <t>Бумага туалетная для диспенсера (200 м.)</t>
  </si>
  <si>
    <t>Бумага туалетная, белая (ZEWA)</t>
  </si>
  <si>
    <t>Гель для кухни "Антижир" 2 в 1 (500 мл.)</t>
  </si>
  <si>
    <t>Гигиенические пакеты упаковка (25 шт.)</t>
  </si>
  <si>
    <t>уп.</t>
  </si>
  <si>
    <t>Губка (для посуды)</t>
  </si>
  <si>
    <t>Губка для мытья ванн (тела) мочалка</t>
  </si>
  <si>
    <t xml:space="preserve">Зубочистки </t>
  </si>
  <si>
    <t>Кондиционер для белья</t>
  </si>
  <si>
    <t>л</t>
  </si>
  <si>
    <t>Контейнер пластиковый (однораз.) 0,5 л</t>
  </si>
  <si>
    <t>Контейнер пластиковый (однораз.) 1 л.</t>
  </si>
  <si>
    <t>Крышка для контейнера пластиковая (однораз.)</t>
  </si>
  <si>
    <t>Косметологические салфетки упаковка (100 шт.)</t>
  </si>
  <si>
    <t>Кухонные полотенца 2-х слойные 2 шт рулон</t>
  </si>
  <si>
    <t>Мешок для мусора "мал"(30 шт.)30л</t>
  </si>
  <si>
    <t>Мешок для мусора"больш"(10 шт.) 120л</t>
  </si>
  <si>
    <t>Мешок для мусора"больш"(20 шт.) 60 л</t>
  </si>
  <si>
    <t>Моющее средство жидкое дезинфицирующее типа Доместос (0,5 л./кг.)</t>
  </si>
  <si>
    <t>Мыло туалетное (жидкое 5 л.)</t>
  </si>
  <si>
    <t>Мыло туалетное (жидкое 315 гр.)</t>
  </si>
  <si>
    <t xml:space="preserve">Мыло туалетное </t>
  </si>
  <si>
    <t xml:space="preserve">Мыло хозяйственное Дуру </t>
  </si>
  <si>
    <t xml:space="preserve">Мыло хозяйственное </t>
  </si>
  <si>
    <t>Мыло-пена (0,42 л.)</t>
  </si>
  <si>
    <t>Освежитель воздуха (300 мл.)</t>
  </si>
  <si>
    <t>Нейтрализатор запахов 750 мл.</t>
  </si>
  <si>
    <t>Освежитель воздуха - аэрозоль (250 мл.) (смен.фл-н)</t>
  </si>
  <si>
    <t xml:space="preserve">Отбеливатель  </t>
  </si>
  <si>
    <t>кг./л</t>
  </si>
  <si>
    <t>Жидкий кислородный отбеливатель</t>
  </si>
  <si>
    <t xml:space="preserve">Пакет "майка" </t>
  </si>
  <si>
    <t>Пакет ПДВ</t>
  </si>
  <si>
    <t xml:space="preserve">Пакет с 30х40 </t>
  </si>
  <si>
    <t>Пергамент для выпечки</t>
  </si>
  <si>
    <t>рул.</t>
  </si>
  <si>
    <t>Перчатки медицинские</t>
  </si>
  <si>
    <t>пара</t>
  </si>
  <si>
    <t>Перчатки резиновые</t>
  </si>
  <si>
    <t>пар</t>
  </si>
  <si>
    <t>Перчатки с покрытием</t>
  </si>
  <si>
    <t>Перчатки Х/Б (протектор)</t>
  </si>
  <si>
    <t>Пленка пищевая (рул)</t>
  </si>
  <si>
    <t>Полотенце бумажное в рулон для диспенсера</t>
  </si>
  <si>
    <t>Полотенце бумажное сложением Z 23*23 (250 шт.)</t>
  </si>
  <si>
    <t>Средство универсальное моющее "Прогресс"</t>
  </si>
  <si>
    <t>Пятновыводитель (отбеливатель) (450 гр.)</t>
  </si>
  <si>
    <t>Салфетка вискозная  38*34</t>
  </si>
  <si>
    <t>Салфетка микрофибра</t>
  </si>
  <si>
    <t>Салфетка микрофибра 80*100</t>
  </si>
  <si>
    <t>Салфетки бумажные (100 шт.)</t>
  </si>
  <si>
    <t>Синька (0,2 кг.)</t>
  </si>
  <si>
    <t>Сода кальцинированная</t>
  </si>
  <si>
    <t>Соль пищевая</t>
  </si>
  <si>
    <t>Ср-во для для духовок спрей</t>
  </si>
  <si>
    <t>Ср-во для чистки стекол (0,5 л.)</t>
  </si>
  <si>
    <t>Средство для чистки ковров (0,45 л.)</t>
  </si>
  <si>
    <t>Средство для чистки ковров для пылесоса</t>
  </si>
  <si>
    <t>Средство для канализации (жидкое) типа Крот</t>
  </si>
  <si>
    <t xml:space="preserve">Средство моющее для посуды </t>
  </si>
  <si>
    <t>Стакан одноразовый 0,33 л</t>
  </si>
  <si>
    <t>Стакан одноразовый 0,2 л</t>
  </si>
  <si>
    <t>Ложка чайная одноразования</t>
  </si>
  <si>
    <t>Чашка кофейная одноразования</t>
  </si>
  <si>
    <t>Сиденья для унитаза одноразовые</t>
  </si>
  <si>
    <t>Стиральный порошок для ручной стирки</t>
  </si>
  <si>
    <t>Стиральный порошок автомат</t>
  </si>
  <si>
    <t>Стиральный порошок для стирки брезентов автомат</t>
  </si>
  <si>
    <t>Скотч для гирудотерапии</t>
  </si>
  <si>
    <t>Ткань холстопрошивная</t>
  </si>
  <si>
    <t xml:space="preserve">Чистящее средство (паста) </t>
  </si>
  <si>
    <t>Чистящее средство (порошок)</t>
  </si>
  <si>
    <t>Шапочка для душа</t>
  </si>
  <si>
    <t>Щетка метал для посуды круглая (чист.сетка из нерж.стали)</t>
  </si>
  <si>
    <t>Фольга пищевая 29*50</t>
  </si>
  <si>
    <t>Ополаскиватель для пароконвектомата (таб)</t>
  </si>
  <si>
    <t>таб.</t>
  </si>
  <si>
    <t>Средство для пароконвектоматов (моющие)</t>
  </si>
  <si>
    <t>Ополаскиватель для посудомоечной машины</t>
  </si>
  <si>
    <t>Средство моющее для посудомоечной машины</t>
  </si>
  <si>
    <t>Тарелка одноразовая</t>
  </si>
  <si>
    <t>Вилка одноразовая</t>
  </si>
  <si>
    <t xml:space="preserve">Ложка одноразования </t>
  </si>
  <si>
    <t>Крем для рук (восстанавливающий) 80 гр.</t>
  </si>
  <si>
    <t>Бритвенный набор индив. упаковка</t>
  </si>
  <si>
    <t>Зубной набор индив. упаковка</t>
  </si>
  <si>
    <t>Шампунь индив. упаковка саше</t>
  </si>
  <si>
    <t>Гель для душа индив. упаковка саше</t>
  </si>
  <si>
    <t>Мыло индив. упаковка саше</t>
  </si>
  <si>
    <t>Тапочки одноразовые</t>
  </si>
  <si>
    <t>Салфетки бумажные (50 шт.)</t>
  </si>
  <si>
    <t>Губка для обуви</t>
  </si>
  <si>
    <t>Шампунь-кондиционер индив.упаковка флакон</t>
  </si>
  <si>
    <t>Лосьон для тела флакон</t>
  </si>
  <si>
    <t>Гель для душа индив. упаковка флакон</t>
  </si>
  <si>
    <t>Мыло индив. упаковка картон</t>
  </si>
  <si>
    <t>Шапочка для душа инд упак</t>
  </si>
  <si>
    <t>Стакан 250 мл</t>
  </si>
  <si>
    <t>Чайник заварочный 600 мл</t>
  </si>
  <si>
    <t>чайная пара 250 мл</t>
  </si>
  <si>
    <t>тарелка глубокая 200 мм</t>
  </si>
  <si>
    <t>бульонница 300 мл</t>
  </si>
  <si>
    <t>молочник 230 мл</t>
  </si>
  <si>
    <t>набор для специй</t>
  </si>
  <si>
    <t>Графин для воды 1 л</t>
  </si>
  <si>
    <t>Ваза для цветов</t>
  </si>
  <si>
    <t>Поднос стеклянный</t>
  </si>
  <si>
    <t xml:space="preserve">Креманка </t>
  </si>
  <si>
    <t>Посуда</t>
  </si>
  <si>
    <t>Лампа настольная</t>
  </si>
  <si>
    <t>Чайник электрический</t>
  </si>
  <si>
    <t>Фен</t>
  </si>
  <si>
    <t>Обогреватель</t>
  </si>
  <si>
    <t>Микроволновая печь</t>
  </si>
  <si>
    <t>Монитор 27"</t>
  </si>
  <si>
    <t>Электроэнергия</t>
  </si>
  <si>
    <t>Коммунальные услуги</t>
  </si>
  <si>
    <t>ПАО Мегафон (междугородняя и международная связь)</t>
  </si>
  <si>
    <t>ПАО Вымпелком (междугородняя и международная связь)</t>
  </si>
  <si>
    <t>ПАО Ростелеком (междугородняя и международная связь, интернет)</t>
  </si>
  <si>
    <t>Timeweb (хостинг электронной почты, Домен сайта)</t>
  </si>
  <si>
    <t>лист</t>
  </si>
  <si>
    <t xml:space="preserve">Углекислота </t>
  </si>
  <si>
    <t>Хлор-шок 1 кг</t>
  </si>
  <si>
    <t>Дозирующий насос для станции BASIK и PLUS</t>
  </si>
  <si>
    <t>Радиатор отопления</t>
  </si>
  <si>
    <t>Перфоратор</t>
  </si>
  <si>
    <t>Шуруповерт</t>
  </si>
  <si>
    <t>Батарейки алкалиновые пальчиковые DURACELL</t>
  </si>
  <si>
    <t>Батарейки алкалиновые мизинчиковые DURACELL</t>
  </si>
  <si>
    <t>Дозатор для освежителя  воздуха  Эрвик</t>
  </si>
  <si>
    <t>Ложка для обуви</t>
  </si>
  <si>
    <t>Ершик для унитаза</t>
  </si>
  <si>
    <t>Щетка утежек малая</t>
  </si>
  <si>
    <t>Щетка-смётка для пыли</t>
  </si>
  <si>
    <t>Щетка для мытья полов</t>
  </si>
  <si>
    <t xml:space="preserve">Швабра </t>
  </si>
  <si>
    <t>Швабра пластмассовая складная</t>
  </si>
  <si>
    <t>Насадка для швабры</t>
  </si>
  <si>
    <t>Насадка (МОП) для швабры</t>
  </si>
  <si>
    <t>Совок +щетка-сметка</t>
  </si>
  <si>
    <t>Веник+совок с длинной ручкой</t>
  </si>
  <si>
    <t>Набор для уборки (ведро+ швабра)</t>
  </si>
  <si>
    <t>Ведро пласт. с крышкой  5л</t>
  </si>
  <si>
    <t>Таз пластмассовый 10л</t>
  </si>
  <si>
    <t>Таз овальный 35 л</t>
  </si>
  <si>
    <t>Бак 50 л</t>
  </si>
  <si>
    <t>Бак  70 л</t>
  </si>
  <si>
    <t>Гладильная доска</t>
  </si>
  <si>
    <t>Сушилка для белья</t>
  </si>
  <si>
    <t>Вешалка кактус</t>
  </si>
  <si>
    <t>Коврик прикроватный</t>
  </si>
  <si>
    <t>Коврик резиновый</t>
  </si>
  <si>
    <t>Шторка для ванны</t>
  </si>
  <si>
    <t>Часы настенные</t>
  </si>
  <si>
    <t>Плечики для одежды</t>
  </si>
  <si>
    <t>Мыльница</t>
  </si>
  <si>
    <t>Стакан для зубных щёток</t>
  </si>
  <si>
    <t>Дозатор для жидкого мыла</t>
  </si>
  <si>
    <t>диспенсер для жидкого мыла</t>
  </si>
  <si>
    <t>набор</t>
  </si>
  <si>
    <t>Мешок</t>
  </si>
  <si>
    <t>Метла(уличная)</t>
  </si>
  <si>
    <t>Масло для 2-х тактного двигателя</t>
  </si>
  <si>
    <t>Масло для 4-х тактного двигателя</t>
  </si>
  <si>
    <t>Свечи зажигания для садовой техники</t>
  </si>
  <si>
    <t xml:space="preserve">Шланг поливной ленточный по 15м Spray </t>
  </si>
  <si>
    <t>Шланг поливной армированный Ф20-30,20 м</t>
  </si>
  <si>
    <t>Вертушки металлические</t>
  </si>
  <si>
    <t>Масло для цепи</t>
  </si>
  <si>
    <t xml:space="preserve"> Совок</t>
  </si>
  <si>
    <t>Адаптер для шланга</t>
  </si>
  <si>
    <t>Подставка-держатель для вертушки</t>
  </si>
  <si>
    <t>Пистолет для полива</t>
  </si>
  <si>
    <t>Леска для триммера 3мм.250м</t>
  </si>
  <si>
    <t>Коврик для фитнеса</t>
  </si>
  <si>
    <t>Аквапояс</t>
  </si>
  <si>
    <t>Доска для плавания</t>
  </si>
  <si>
    <t>Сетка для баскетбольных колец</t>
  </si>
  <si>
    <t>Ракетки для настольного тенниса</t>
  </si>
  <si>
    <t>Ракетка для большого тенниса</t>
  </si>
  <si>
    <t>Мячи баскетбольные</t>
  </si>
  <si>
    <t>Мячи футбольные</t>
  </si>
  <si>
    <t>Ракетки для бадмингтона</t>
  </si>
  <si>
    <t>Теннисные шарики</t>
  </si>
  <si>
    <t>Мячи для большого тенниса</t>
  </si>
  <si>
    <t>Мяч волейбольный</t>
  </si>
  <si>
    <t>Волейбольная сетка</t>
  </si>
  <si>
    <t>Палки для скандинавской ходьбы</t>
  </si>
  <si>
    <t>Игрушки в детский клуб</t>
  </si>
  <si>
    <t>Зонт трость   с логотипом</t>
  </si>
  <si>
    <t xml:space="preserve">Офисные кресла </t>
  </si>
  <si>
    <t>Наименование товара, работ и услуг</t>
  </si>
  <si>
    <t>Способ закупки</t>
  </si>
  <si>
    <t>Ценовое предложение</t>
  </si>
  <si>
    <t>Майонез</t>
  </si>
  <si>
    <t>Масло сливочное</t>
  </si>
  <si>
    <t>Молоко</t>
  </si>
  <si>
    <t>Шиповник</t>
  </si>
  <si>
    <t>Кол-во,кг</t>
  </si>
  <si>
    <t>Сумма, руб</t>
  </si>
  <si>
    <t>Макаронные изделия</t>
  </si>
  <si>
    <t>Итого:</t>
  </si>
  <si>
    <t>Место поставки</t>
  </si>
  <si>
    <t>ул.Пятигорская,44</t>
  </si>
  <si>
    <t>СИЗы</t>
  </si>
  <si>
    <t>Бахилы полиэтиленовые, одноразовые.</t>
  </si>
  <si>
    <t>Перчатки виниловые</t>
  </si>
  <si>
    <t>Перчатки латексные стерильные</t>
  </si>
  <si>
    <t>Перчатки медицинские латексные нестерильные</t>
  </si>
  <si>
    <t>Перчатки медицинские нитриловые нестерильные</t>
  </si>
  <si>
    <t>Перчатки сверхпрочные</t>
  </si>
  <si>
    <t>Халат хир. однор.</t>
  </si>
  <si>
    <t>Шапочка однораз.</t>
  </si>
  <si>
    <t>Маска медицинская одноразовая</t>
  </si>
  <si>
    <t>ГСМ Гараж</t>
  </si>
  <si>
    <t>Приложение  №___утвержденно Приказом №__________ от"_____"______________2023г.</t>
  </si>
  <si>
    <t>Услуги банков</t>
  </si>
  <si>
    <t>подушка 50х70</t>
  </si>
  <si>
    <t>Стоимость, руб</t>
  </si>
  <si>
    <t>Стоимость,  руб.</t>
  </si>
  <si>
    <t>Аккумулятор 6СТ-60</t>
  </si>
  <si>
    <t xml:space="preserve">Аккумулятор 6СТ-75 </t>
  </si>
  <si>
    <t xml:space="preserve">Аккумулятор 6СТ-90 </t>
  </si>
  <si>
    <t>Вал КПП ГАЗ-3302, ГАЗель  в сборе в упаковке (ОАО ГАЗ)</t>
  </si>
  <si>
    <t>Кронштейн насоса ГУР  Оригинал</t>
  </si>
  <si>
    <t>Патрубки радиатора  ГАЗОН НЕКСТ дв.ЯМЗ</t>
  </si>
  <si>
    <t>Подшипник выжимной в сборе "ОРИГИНАЛ" ГАЗель, Волга (ГАЗ)</t>
  </si>
  <si>
    <t>Полог ткань брезент (по чертежу), Мастер-Тент</t>
  </si>
  <si>
    <t xml:space="preserve">Ремкомплект ступицы заднего колеса "Газель" "Волжский стандарт" </t>
  </si>
  <si>
    <t xml:space="preserve">ФИЛЬТР ВОЗДУШНЫЙ ГАЗон Next </t>
  </si>
  <si>
    <t>Фильтр салона газ</t>
  </si>
  <si>
    <t xml:space="preserve">Фонарь задний для а/м  ГАЗОН НЕКСТ </t>
  </si>
  <si>
    <t xml:space="preserve">ЧЕХОЛЫ  СИДЕНЬЕВ </t>
  </si>
  <si>
    <t>Бумага д/заметок 50*40 (с липким краем)</t>
  </si>
  <si>
    <t>Бумага д/заметок/флажки 12*45 20 л 5 цветов пластик</t>
  </si>
  <si>
    <t>Бумага д/заметок/флажки 12*45 50 л 4 цветов бумажная</t>
  </si>
  <si>
    <t>Ватман</t>
  </si>
  <si>
    <t>Дырокол 40л</t>
  </si>
  <si>
    <t xml:space="preserve">Зажим для бумаг 12-15 мм </t>
  </si>
  <si>
    <t>Зажим для бумаг 25 мм</t>
  </si>
  <si>
    <t>Календарь настенный трехсекционный 2025</t>
  </si>
  <si>
    <t>Карандаш простой с ластиком HB</t>
  </si>
  <si>
    <t>Клей ПВА</t>
  </si>
  <si>
    <t>клей роллер ПВА</t>
  </si>
  <si>
    <t xml:space="preserve">Клей-карандаш </t>
  </si>
  <si>
    <t>Книга учета 96 л</t>
  </si>
  <si>
    <t>Кнопки силовые 9мм 50шт</t>
  </si>
  <si>
    <t xml:space="preserve">Корректирующая жидкость </t>
  </si>
  <si>
    <t xml:space="preserve">Корректирующая лента </t>
  </si>
  <si>
    <t>Кубарик бумага 90*90*50</t>
  </si>
  <si>
    <t>Лупа канцелярская диаметр 10 см</t>
  </si>
  <si>
    <t>Ножницы с круглыми краями (детские)</t>
  </si>
  <si>
    <t>Органайзер</t>
  </si>
  <si>
    <t>Папка архивная</t>
  </si>
  <si>
    <t xml:space="preserve">Папка на подпись </t>
  </si>
  <si>
    <t>Папка с файлами 50-100 ф</t>
  </si>
  <si>
    <t>Перекидной календарь на 2025 год</t>
  </si>
  <si>
    <t>Планшет с зажимом</t>
  </si>
  <si>
    <t>Рулон для кассовых аппаратов 80х80*12 термо</t>
  </si>
  <si>
    <t xml:space="preserve">Ручка-корректор </t>
  </si>
  <si>
    <t>Скрепка  28 мм 100 шт металл</t>
  </si>
  <si>
    <t>Скрепка  50 мм 50 шт металл</t>
  </si>
  <si>
    <t>Тетрадь 18 л</t>
  </si>
  <si>
    <t>Тетрадь 80 л</t>
  </si>
  <si>
    <t>Фломастеры 12 цветов в пластик бл</t>
  </si>
  <si>
    <t>тарелка глубокая 225 мм</t>
  </si>
  <si>
    <t>тарелка 150 мм</t>
  </si>
  <si>
    <t>тарелка 175 мм</t>
  </si>
  <si>
    <t>Чашка чайная 250 мл</t>
  </si>
  <si>
    <t>Чайный сервиз</t>
  </si>
  <si>
    <t>Столовый сервиз</t>
  </si>
  <si>
    <t>салфетница</t>
  </si>
  <si>
    <t>корзиночка пласт для хлеба</t>
  </si>
  <si>
    <t>ложка раздаточная</t>
  </si>
  <si>
    <t>Тарелка "6" диаметр 150мм белая</t>
  </si>
  <si>
    <t>Тарелка "7" диаметр 175мм белая</t>
  </si>
  <si>
    <t>Тарелка "8" диаметр 200мм глубокая белая</t>
  </si>
  <si>
    <t>Тарелка "9" диаметр 225 мм глубокая белая</t>
  </si>
  <si>
    <t>Корзиночка пластиковая 180Х120 ммКоричневая под хлеб</t>
  </si>
  <si>
    <t>Набор для специй , сталь нерж, стекло</t>
  </si>
  <si>
    <t>Чайник заварочный белый 600 мл</t>
  </si>
  <si>
    <t>Стакан 250мл</t>
  </si>
  <si>
    <t>Кувшин 1300 мл</t>
  </si>
  <si>
    <t xml:space="preserve">Ваза 255мл </t>
  </si>
  <si>
    <t>Чайная пара белая 250 мл</t>
  </si>
  <si>
    <t>Бульоница 300 мл</t>
  </si>
  <si>
    <t>Салфетница "Парус" нерж. Сталь.</t>
  </si>
  <si>
    <t>Молочник " Кунстверк" фарфор 230 мл</t>
  </si>
  <si>
    <t>Всего:</t>
  </si>
  <si>
    <t>Информ стенд охрана труда</t>
  </si>
  <si>
    <t>Корзина для бумаг</t>
  </si>
  <si>
    <t>Урна педаль 5 л</t>
  </si>
  <si>
    <t>Щетка для одежды</t>
  </si>
  <si>
    <t>Швабра с пластиковой ручкой , длина черенка 110 см.</t>
  </si>
  <si>
    <t>ведро пластик 10 л с крышкой</t>
  </si>
  <si>
    <t>ведро пластик 6 л с крышкой</t>
  </si>
  <si>
    <t>контейнер для мусора с педалью 11 л</t>
  </si>
  <si>
    <t>Ведро пластик 5 л без крышки</t>
  </si>
  <si>
    <t>Ведро пластик 6 л без крышки</t>
  </si>
  <si>
    <t>ведро пластик 10 л без крышки</t>
  </si>
  <si>
    <t>ведро пластик 12 л без крышки</t>
  </si>
  <si>
    <t>пластиковый колпак для тарелок d25 см</t>
  </si>
  <si>
    <t>ведро с педалью нерж</t>
  </si>
  <si>
    <t>Таз пластмассовый 15 л</t>
  </si>
  <si>
    <t>Таз 30 л</t>
  </si>
  <si>
    <t>Таз 25 л</t>
  </si>
  <si>
    <t>Таз прямоугольный 40 л</t>
  </si>
  <si>
    <t>Чашка пластик 5 л круглая</t>
  </si>
  <si>
    <t>Бак 35 л</t>
  </si>
  <si>
    <t>тележка сервировочная три уровня сталь</t>
  </si>
  <si>
    <t>тележка грузовая транспортировочная</t>
  </si>
  <si>
    <t>Дозатор для жидкого мыла-пена</t>
  </si>
  <si>
    <t>Гантели 5 кг</t>
  </si>
  <si>
    <t>Гантели 6 кг</t>
  </si>
  <si>
    <t>Гантели 7 кг</t>
  </si>
  <si>
    <t>Гантели 8 кг</t>
  </si>
  <si>
    <t>игла для накачивания мячей</t>
  </si>
  <si>
    <t>Воланы для бадминтона перо набор 12 шт</t>
  </si>
  <si>
    <t>Игрушки к новому году</t>
  </si>
  <si>
    <t>Шезлонг</t>
  </si>
  <si>
    <t>Гамак</t>
  </si>
  <si>
    <t>гастроемкость 530*325*150</t>
  </si>
  <si>
    <t>гастроемкость 530*325*65</t>
  </si>
  <si>
    <t>ящик для хранения пласт 500*300*264</t>
  </si>
  <si>
    <t>Ящик для хранения пластиковый продуктовый 600*400*250 для овощей и фруктов</t>
  </si>
  <si>
    <t>Нитки для швейной машины</t>
  </si>
  <si>
    <t>Масло для швейной машины</t>
  </si>
  <si>
    <t>иглы для оверлока</t>
  </si>
  <si>
    <t>ножница для раскроя ткани</t>
  </si>
  <si>
    <t>Офисные кресла для врачей</t>
  </si>
  <si>
    <t>кресло руководителя</t>
  </si>
  <si>
    <t>очки защитные</t>
  </si>
  <si>
    <t>щиток защитный</t>
  </si>
  <si>
    <t>кресло/стул пластик</t>
  </si>
  <si>
    <t>лежак пластик/шезлонг</t>
  </si>
  <si>
    <t>жидкость для арома машины 0,5 л</t>
  </si>
  <si>
    <t>зеркало для санузла 50*90</t>
  </si>
  <si>
    <t>ламели вертик жалюзи (30 шт)</t>
  </si>
  <si>
    <t xml:space="preserve">мешки для пылесоса </t>
  </si>
  <si>
    <t>Рулон вафельной ткани ширина 80-100см, плотность 200 г/м, длина 50 м.</t>
  </si>
  <si>
    <t xml:space="preserve">Москитная сетка </t>
  </si>
  <si>
    <t>Садовое оборудование</t>
  </si>
  <si>
    <t xml:space="preserve">Триммер </t>
  </si>
  <si>
    <t xml:space="preserve"> Датчик для полива на 72ч</t>
  </si>
  <si>
    <t>Садовый инструмент для сорняков</t>
  </si>
  <si>
    <t>Садовые ножницы(50мм)</t>
  </si>
  <si>
    <t xml:space="preserve">Топор </t>
  </si>
  <si>
    <t>Лопата для снегоуборки (пластмассовая)</t>
  </si>
  <si>
    <t>Горшки для комн. цветов 40*40</t>
  </si>
  <si>
    <t xml:space="preserve"> Веник</t>
  </si>
  <si>
    <t>Горшки висячие для перил</t>
  </si>
  <si>
    <t>Нож для газонокосилки</t>
  </si>
  <si>
    <t>Распылитель длинный 1,5</t>
  </si>
  <si>
    <t>Цепь для бензопилы 56 зуб.</t>
  </si>
  <si>
    <t xml:space="preserve">Воздуходувка </t>
  </si>
  <si>
    <t>Торф (Универсальный) 50л</t>
  </si>
  <si>
    <t>Удобрение для комн. растений (агрикола,искра,нв101)</t>
  </si>
  <si>
    <t>Средство от вредителей,(Искра,Актара).</t>
  </si>
  <si>
    <t>Цветы: Бегония вечноцветущая красная, лист бордовый</t>
  </si>
  <si>
    <t>Триммерная головка полуавтоматическая с подшибником</t>
  </si>
  <si>
    <t>Соединитель адаптер для крана</t>
  </si>
  <si>
    <t>Трубка воздухоотводная 1,2м с адаптером для ингалятора «Пари Мастер»</t>
  </si>
  <si>
    <t>Маска для аппарата Пари-мастер</t>
  </si>
  <si>
    <t>Небулайзер для аппарата Пари-мастер</t>
  </si>
  <si>
    <t>Электрод с токопроводящей (графитовой) тканью 100х200 мм</t>
  </si>
  <si>
    <t>Трубка для вакуумного массажа токопроводящая «Физиомед» (комплект 4шт)</t>
  </si>
  <si>
    <t>Вакуумные банки для аппарата «Физиомед»</t>
  </si>
  <si>
    <t>Мембрана с виниловой пленкой  диаметр 9,5см</t>
  </si>
  <si>
    <t>Мембрана с виниловой пленкой  диаметр 5см</t>
  </si>
  <si>
    <t>Провод для аппарата «Хивамат» (аппликатор-пациент)</t>
  </si>
  <si>
    <t>Аппликатор для аппарата «ТОНЗИЛОР»</t>
  </si>
  <si>
    <t>Воронка большая для аппликатора для аппарата Тонзилор</t>
  </si>
  <si>
    <t>Воронка средняя для аппликатора для аппарата Тонзилор</t>
  </si>
  <si>
    <t>Воронка малая для аппликатора для аппарата Тонзилор</t>
  </si>
  <si>
    <t>Чашка косметологическая силиконовая 500мл</t>
  </si>
  <si>
    <t>Кисть косметологическая для нанесения масок для тела (№8)</t>
  </si>
  <si>
    <t>Фиксатор эластичный для процедур 10см*80см</t>
  </si>
  <si>
    <t xml:space="preserve">Манжета для тонометра </t>
  </si>
  <si>
    <t>Груша резиновая для тонометра</t>
  </si>
  <si>
    <t>Электрод для аппарата АЭЛТИС</t>
  </si>
  <si>
    <t>Колба для аппарата «АИР-У-плюс»  большая</t>
  </si>
  <si>
    <t>Матрас на кушетку серии «Комфорт» (с дыркой)</t>
  </si>
  <si>
    <t>Часы песочные 15 минут</t>
  </si>
  <si>
    <t>Подушка для ванн ПВХ</t>
  </si>
  <si>
    <t xml:space="preserve">Пленка ПВХ метров (100) </t>
  </si>
  <si>
    <t>Пленка термостойкая для парафина</t>
  </si>
  <si>
    <t xml:space="preserve">Ерш для пробирок </t>
  </si>
  <si>
    <t>Часы процедурные</t>
  </si>
  <si>
    <t>Гигрометр ВИТ-2</t>
  </si>
  <si>
    <t>Глюкометр</t>
  </si>
  <si>
    <t>Емкость-контейнер полимерный ЕДПО1литр</t>
  </si>
  <si>
    <t>Емкость-контейнер полимерный ЕДПО 3литра</t>
  </si>
  <si>
    <t>Емкость-контейнер полимерный ЕДПО 5литров</t>
  </si>
  <si>
    <t>Подставка для ног (ступенька для ванны)</t>
  </si>
  <si>
    <t>Тонометр механический ( +стетоскоп)</t>
  </si>
  <si>
    <t>Фонендоскоп</t>
  </si>
  <si>
    <t>Биопсийные щипцы</t>
  </si>
  <si>
    <t>Щетка для чистки каналов (BW-20Т)</t>
  </si>
  <si>
    <t>Резонатор с проводом для аппарата  «Искра-4»</t>
  </si>
  <si>
    <t xml:space="preserve">Термометр медицинский </t>
  </si>
  <si>
    <t>Термометр для холодильника</t>
  </si>
  <si>
    <t>Термометр  плавающий для бассейна</t>
  </si>
  <si>
    <t>Трубка соединительная для аппарата «Старвак»</t>
  </si>
  <si>
    <t>Трубка соединительная для аппарата «Старвак» на 4-е разветвления</t>
  </si>
  <si>
    <t>Насадки вакуумные двойные для аппарата «Старвак»</t>
  </si>
  <si>
    <t>Чашка для баночного массажа, D40мм</t>
  </si>
  <si>
    <t>Чашка для баночного массажа, D80мм</t>
  </si>
  <si>
    <t>Емкость с канюлями различного диаметра для распыления лекарственных веществ для установки оториноларингологической «BASIC PLUS»</t>
  </si>
  <si>
    <t>Электрод-флажок 2*2 для электро-процедур</t>
  </si>
  <si>
    <t>Пинцет прямой 20см</t>
  </si>
  <si>
    <t>Столик медицинский</t>
  </si>
  <si>
    <t>Ширма медицинская</t>
  </si>
  <si>
    <t>Валик полукруглый</t>
  </si>
  <si>
    <t>Лампа бактерицидная 30W</t>
  </si>
  <si>
    <t>Лампа бактерицидная 15W</t>
  </si>
  <si>
    <t xml:space="preserve">Облучатель-рециркулятор настенный 3 лампы </t>
  </si>
  <si>
    <t xml:space="preserve">Облучатель-рециркулятор перекатной 3 лампы </t>
  </si>
  <si>
    <t>флакон</t>
  </si>
  <si>
    <t>Срок поставки</t>
  </si>
  <si>
    <t xml:space="preserve">Хлеб </t>
  </si>
  <si>
    <t>Мука пшеничная</t>
  </si>
  <si>
    <t>Крупы (рис, манка, овсянка, гречка, кукурузная, перловая, пшеничная, ячневая и пр.)</t>
  </si>
  <si>
    <t>Бобовые (горох,фасоль)</t>
  </si>
  <si>
    <t>Зелень (петрушка, лук, петрушка), корень петрушки,сельдерея</t>
  </si>
  <si>
    <t>Овощи (картофель, капуста, морковь, свекла, огурцы,помидоры,тыква, кабачки,редис,салат зеленый)</t>
  </si>
  <si>
    <t>Овощные закусочные консервы,грибы сол., огурцы</t>
  </si>
  <si>
    <t>Горошек зеленый консервированный, кукуруза, фасоль</t>
  </si>
  <si>
    <t>Маслины, оливки</t>
  </si>
  <si>
    <t>Томат-паста,томат-пюре</t>
  </si>
  <si>
    <t>Свежие фрукты,ягоды</t>
  </si>
  <si>
    <t>Сухофрукты (компот,изюм,чернослив,курага),орехи</t>
  </si>
  <si>
    <t>Соки фруктовые,овощные,компоты консервирован.</t>
  </si>
  <si>
    <t>Сахар</t>
  </si>
  <si>
    <t>Пастила,зефир,конфеты, кондитерские изделия, печенье</t>
  </si>
  <si>
    <t>Кисломолочные напитки (кефир, йогурт, ряженка и др)</t>
  </si>
  <si>
    <t>Сметана,сливки</t>
  </si>
  <si>
    <t>Сыр,брынза</t>
  </si>
  <si>
    <t>Творог, творожная масса</t>
  </si>
  <si>
    <t>Яйцо</t>
  </si>
  <si>
    <t>Мясо  (говядина, баранина, конина)</t>
  </si>
  <si>
    <t>Полуфабрикаты мясные (котлета по-киевски, хинкали)</t>
  </si>
  <si>
    <t xml:space="preserve">Субпродукты (язык, печень и т.п.) </t>
  </si>
  <si>
    <t>Птица (филе, тушка, индейка, цыпленок)</t>
  </si>
  <si>
    <t>Рыба свежая филе</t>
  </si>
  <si>
    <t>Сельдь соленая</t>
  </si>
  <si>
    <t>Рыба красная</t>
  </si>
  <si>
    <t>Икра</t>
  </si>
  <si>
    <t>Кальмары, креветки</t>
  </si>
  <si>
    <t>Колбаса вареная,сосиски,сардельки</t>
  </si>
  <si>
    <t>Масло растительное</t>
  </si>
  <si>
    <t>Дрожжи</t>
  </si>
  <si>
    <t>Чай</t>
  </si>
  <si>
    <t>Кофе, какао</t>
  </si>
  <si>
    <t>Соль</t>
  </si>
  <si>
    <t>Специи, сода, лимонная кислота</t>
  </si>
  <si>
    <t>Вода питьевая</t>
  </si>
  <si>
    <t>Запчасти для автомобилей</t>
  </si>
  <si>
    <t>Продукты</t>
  </si>
  <si>
    <t>Канцтовары</t>
  </si>
  <si>
    <t>Полироль для мебели (Пронто) (0,3 л)</t>
  </si>
  <si>
    <t xml:space="preserve">Швейный набор в картоне </t>
  </si>
  <si>
    <t>New comfort box (губка для обуви, шапочка для душа, косметический набор, швейный набор)</t>
  </si>
  <si>
    <t>Хозтовары в соответствии с лимитами</t>
  </si>
  <si>
    <t>Задвижка стальная водяная Ф 150 мм</t>
  </si>
  <si>
    <t>Пурифайер</t>
  </si>
  <si>
    <t>Фильтр-картридж для пурифайеров, комплект</t>
  </si>
  <si>
    <t>Ковролин с заменой</t>
  </si>
  <si>
    <t>Теплообменники пластинчатые</t>
  </si>
  <si>
    <t>pH минус жидкий</t>
  </si>
  <si>
    <t>Альгицид 30 л</t>
  </si>
  <si>
    <t>Антикальцит канистра 5 л</t>
  </si>
  <si>
    <t>Канзистаб 0,8 л</t>
  </si>
  <si>
    <t>Коагулянт жидкий 30 л</t>
  </si>
  <si>
    <t>Таблетки для тестера Phenol Red, 10 шт</t>
  </si>
  <si>
    <t>Таблетки для тестера DPD, хлор. 10 шт</t>
  </si>
  <si>
    <t>Хлор жидкий 30 л</t>
  </si>
  <si>
    <t>Калибровочный буферный раствор  на RX220-S</t>
  </si>
  <si>
    <t>Калибровочный буферный раствор  на Ph 9,55 мл</t>
  </si>
  <si>
    <t>Плита потолочная Амстронг 600х600)</t>
  </si>
  <si>
    <t>Тестер фотометр для определения содержания химических веществ в воде бассейна</t>
  </si>
  <si>
    <t>Датчик PH SPH-1-S6</t>
  </si>
  <si>
    <t>Датчик RX SRH-1-PT S6</t>
  </si>
  <si>
    <t>Пневмокнопка противотока бассейна</t>
  </si>
  <si>
    <t>Электрическая дрель</t>
  </si>
  <si>
    <t>УШМ</t>
  </si>
  <si>
    <t>Инструмент для сантехников (пассатижи, тонкогубцы, круглогубцы, бокорезы, ножевки, молотки, зубило, отвертки, лерки, метчики, тросс канализационный, вантуз, ключи, уплотнители и т.д.)</t>
  </si>
  <si>
    <t>Инструмент для строителя (шпатель, кельма, мастерок, кисти, валики, ванночки, рулетка, отвертки, ключи и т.д._)</t>
  </si>
  <si>
    <t>Трубка силиконовая для перистальтического насоса станции дозирования реагентов бассейна</t>
  </si>
  <si>
    <t>Смесители, краны, унитазы, бачки, раковины, мойки, гофры, заглушки, труба металл, п/п, крепеж, задвижки, герметики, фитинги, смазки,силикон, шланги, трапы, сверла, флянцы, хомуты, элекроды. адаптеры, крышки унитаза, люк-дверца, полотенцесушители и т.д.</t>
  </si>
  <si>
    <t>Крепеж, песок, щебеь, плитка, сухие смеси, клей, герметик, силикон, гипсокартон, затирка, колер, краски, пена монтажная, пленка, растворители, профиль, арматура, электроды, замки и т. д.</t>
  </si>
  <si>
    <t>Труба ПВХ гибкая ф16 мм с проволокой и ф20 мм с проволокой</t>
  </si>
  <si>
    <t>Провод заземляющий одножильный вассортименте</t>
  </si>
  <si>
    <t xml:space="preserve">Устройство защитного отключения (УЗО):                                  УЗО 25А , УЗО 32А, УЗО 63А     </t>
  </si>
  <si>
    <t>Хомут-стяжка 3,6*300 (100 шт.), 3,6*200 (100 шт.)</t>
  </si>
  <si>
    <t>Щит ЩРП-П  на 6-12 модулей, наружной установки, пластик</t>
  </si>
  <si>
    <t>Автоматическийм выключатель 1-ф ВА 47-29 6А</t>
  </si>
  <si>
    <t>Автоматический выключатель   1-ф  ВА 47-29  10А</t>
  </si>
  <si>
    <t>Автоматический выключатель   1-ф  ВА 47-29  25А</t>
  </si>
  <si>
    <t>Автоматический выключатель   1-ф  ВА 47-29  32А</t>
  </si>
  <si>
    <t>Автоматический выключатель   1-ф  ВА 47-29  40А</t>
  </si>
  <si>
    <t>Автоматический выключатель   1-ф  ВА 47-29  50А</t>
  </si>
  <si>
    <t>Автоматический выключатель   1-ф  ВА 47-29  63А</t>
  </si>
  <si>
    <t>Евровилка угловая с/з</t>
  </si>
  <si>
    <t>Вилка электрическая универсальная</t>
  </si>
  <si>
    <t>Батарейка Крона</t>
  </si>
  <si>
    <t>Батарейка алкалиновая АА</t>
  </si>
  <si>
    <t>Батарейка алкалиновая ААА</t>
  </si>
  <si>
    <t>Гильза для опресовки+B32:B44 кабеля (в ассортименое</t>
  </si>
  <si>
    <t>Термоусадка ГУТ различного деаметра</t>
  </si>
  <si>
    <t>Световой шнур LED дюралайн</t>
  </si>
  <si>
    <t>Олово ПОС63, канифоль, жир паяльный, кислота паяльная</t>
  </si>
  <si>
    <t>Знаки по электробезопасности: "Осторожно напряжение","Заземление", "Не включать работают люди" и т.д.</t>
  </si>
  <si>
    <t>Изолента ПВХ</t>
  </si>
  <si>
    <t>Кабель-канал 10*10; 16*16, 25*25, 20*10 (2м.)</t>
  </si>
  <si>
    <t>Кабель ВВГ нг LS 3*2,5</t>
  </si>
  <si>
    <t>Кабель ВВГ нг LS 3*4</t>
  </si>
  <si>
    <t>Кабель ВВГ нг LS 5*2,5</t>
  </si>
  <si>
    <t xml:space="preserve">Кабель ВВГ нг LS 5*4 </t>
  </si>
  <si>
    <t>Кабель ПВС 3*1,0 или ШВВП 3*1,0</t>
  </si>
  <si>
    <t>Кабель ПВС 3*0,75</t>
  </si>
  <si>
    <t>Кабель ПВС 3*1,5</t>
  </si>
  <si>
    <t>Кабель ПВС 3*2,5</t>
  </si>
  <si>
    <t>Кабель ВВГ нг 3*1,5</t>
  </si>
  <si>
    <t>Контактор КМИ 11210 9А 230В</t>
  </si>
  <si>
    <t>Контактор КМИ 11210 18А 230В</t>
  </si>
  <si>
    <t>Контактор КМИ 11210 25А 230В</t>
  </si>
  <si>
    <t>Контактор КМИ 11210 50А 230В</t>
  </si>
  <si>
    <t>Переключатель пакетный ТПКП-М исп.2 для мармитов</t>
  </si>
  <si>
    <t>Конфорка электрическая для мармитов КЭТ-0,09</t>
  </si>
  <si>
    <t xml:space="preserve">ТЭН для сиральных машин прачечной: 6000W, 5500W, 4500W  </t>
  </si>
  <si>
    <t>Кнопка "STOP" для прачечного оборудования</t>
  </si>
  <si>
    <t>Клапан сливной для стиральных машин</t>
  </si>
  <si>
    <t>Паяльник 40 Вт</t>
  </si>
  <si>
    <t>Патрон керамический Е27</t>
  </si>
  <si>
    <t>Подрозетник для гипсокартона</t>
  </si>
  <si>
    <t>Подшипник в ассортименте</t>
  </si>
  <si>
    <t>Полотно ножовочное</t>
  </si>
  <si>
    <t>Лампа люминисцентная ЛД-18</t>
  </si>
  <si>
    <t>Лампа люминисцентная ЛД-36</t>
  </si>
  <si>
    <t>Лампа с/д СВЕЧА, 9W, E14, 4000К</t>
  </si>
  <si>
    <t>Лампа с/д СВЕЧА, 10W, E27, 4100К</t>
  </si>
  <si>
    <t>Лампа с/д 230V 9W 4100K G5,3</t>
  </si>
  <si>
    <t>Лампа с/д ШАР 230V 9W 4100K</t>
  </si>
  <si>
    <t>Лампа Б-230-240-2</t>
  </si>
  <si>
    <t>Мультитестер</t>
  </si>
  <si>
    <t>Сверло в ассортименте</t>
  </si>
  <si>
    <t>Стартер для люминисцентных ламп С110, С220</t>
  </si>
  <si>
    <t>Розетка встраиваемая 1 местная с/з</t>
  </si>
  <si>
    <t>Розетка встраиваемая 2-х местная с/з</t>
  </si>
  <si>
    <t>Розетка накладная 1 местная с/з</t>
  </si>
  <si>
    <t>Розетка накладная 2-х местная с/з</t>
  </si>
  <si>
    <t>Вилка 3-х фазная на 380 В 16 А</t>
  </si>
  <si>
    <t>Вилка 3-х фазная на 380 В 32 А</t>
  </si>
  <si>
    <t>Розетка 3-х фазная на 380В 16 А</t>
  </si>
  <si>
    <t>Розетка 3-х фазная на 380В 32 А</t>
  </si>
  <si>
    <t>Выключатель 1 кл. наружный брызгозащищенный</t>
  </si>
  <si>
    <t>Выключатель 2 кл. наружный брызгозащищенный</t>
  </si>
  <si>
    <t>Лестница раздвижная (стремянка) на 5 ступеней</t>
  </si>
  <si>
    <t>Выключатель 1 кл. встраиваемый</t>
  </si>
  <si>
    <t>Выключатель 2 кл.встраиваемый</t>
  </si>
  <si>
    <t>Выключатель 1 кл. проходной</t>
  </si>
  <si>
    <t>Выключатель 2 кл. проходной</t>
  </si>
  <si>
    <t>Сетевой фильтр на 5 гнезд длина: 1,5м., 3м., 5м.</t>
  </si>
  <si>
    <t>Термопредохранитель на водяные бойлеры в зале столовой на t=85град., на t=135град.</t>
  </si>
  <si>
    <t xml:space="preserve">Отрезной диск  по металлу  120 мм, на УШМ </t>
  </si>
  <si>
    <t>Клемные колодки на 20А, 30А, 60А</t>
  </si>
  <si>
    <t>Дюбели пластиковые d=5мм, d=6мм</t>
  </si>
  <si>
    <t>Саморезы по металлу, по дереву от  l=1,5мм до l=6мм</t>
  </si>
  <si>
    <t>Ремень клиновой в ассортименте</t>
  </si>
  <si>
    <t>Драйвер для с/д ленты 230В/12В, 100Вт, уличный IP 68</t>
  </si>
  <si>
    <t>Навесы дверные в ассортименте</t>
  </si>
  <si>
    <t>Замки врезные в ассортименте</t>
  </si>
  <si>
    <t>Цилиндровый механизм (личинка)</t>
  </si>
  <si>
    <t>Защелки дверные</t>
  </si>
  <si>
    <t>Ручки дверные</t>
  </si>
  <si>
    <t>Плинтус пластиковый (2,5м.)</t>
  </si>
  <si>
    <t>Уголки внутренние и наружные для плинтуса</t>
  </si>
  <si>
    <t>Ламинат, 34 класс износостойкости, толщина 12мм</t>
  </si>
  <si>
    <t>Таблетки для фотометра и тестера Glycine, Озон-вспомогательные (10шт)</t>
  </si>
  <si>
    <t>к-т</t>
  </si>
  <si>
    <t xml:space="preserve">м² </t>
  </si>
  <si>
    <t>метр</t>
  </si>
  <si>
    <t>пар.</t>
  </si>
  <si>
    <t>м2</t>
  </si>
  <si>
    <t>Материалы для текущего ремонта</t>
  </si>
  <si>
    <t>Регистратор гибридный 16-ти канальный</t>
  </si>
  <si>
    <t>Сетевой видеорегистратор ВК</t>
  </si>
  <si>
    <t>HD-TVI камера</t>
  </si>
  <si>
    <t>Уличная IP камера</t>
  </si>
  <si>
    <t>Блок питания 12V 4A (5,5*2,5)</t>
  </si>
  <si>
    <t>Клавиатура управления DS-1006KI H</t>
  </si>
  <si>
    <t>Коммутатор JT-POE310016PEM Just</t>
  </si>
  <si>
    <t>МФУ Canon i-SENSYS MF3010</t>
  </si>
  <si>
    <t>Монитор 27" 1920x1080 (FullHD), 144 Гц, IPS, 1000:1, HDMI, VGA (D-Sub)</t>
  </si>
  <si>
    <t>Системный блок на базе процессора intel core i5, 8гб, ssd М2 512, windows 10 + клавиатура и мышь</t>
  </si>
  <si>
    <t>МФУ HP LaserJet Pro M426fdn</t>
  </si>
  <si>
    <t>Блендер "Масар"</t>
  </si>
  <si>
    <t>Печь микроволновая, электрическая обьем 20 л.</t>
  </si>
  <si>
    <t>Электрокипятильник " Аирхот" нерж сталь. 15 л или аналог.</t>
  </si>
  <si>
    <t>Утюг</t>
  </si>
  <si>
    <t>Блендер</t>
  </si>
  <si>
    <t>аппарат для нагрева и охлаждения воды</t>
  </si>
  <si>
    <t>сушилка для рук</t>
  </si>
  <si>
    <t>электрокипятильник</t>
  </si>
  <si>
    <t>Телевизор</t>
  </si>
  <si>
    <t>Кондиционер/сплит система</t>
  </si>
  <si>
    <t>Медицинская, бытовая оргтехника и комплектующие к ним</t>
  </si>
  <si>
    <t>костюм повара муж</t>
  </si>
  <si>
    <t>костюм повара жен</t>
  </si>
  <si>
    <t>форма для кух.рабочих х/б 100% (блуза, брюки, фартук, колпак)</t>
  </si>
  <si>
    <t>спец.одежда для рабочих склада х/б 100% (халат)</t>
  </si>
  <si>
    <t>халат для зав.залом, сестра хозяйка</t>
  </si>
  <si>
    <t>форма для официантов (фартук, пилотка, жилет)</t>
  </si>
  <si>
    <t>Костюм (медсестры, санитарки, санитарки-грязевщицы, массажиста)</t>
  </si>
  <si>
    <t>куртка</t>
  </si>
  <si>
    <t>шапка</t>
  </si>
  <si>
    <t>костюм (зав складом, уборщики помещений, горничные)</t>
  </si>
  <si>
    <t xml:space="preserve">костюм для защиты от воды </t>
  </si>
  <si>
    <t>костюм (зав прачечной, кастелянши, гладильщика, швеи, оператора стир машин)</t>
  </si>
  <si>
    <t>халат медицинский, костюм врача</t>
  </si>
  <si>
    <t>Спецодежда</t>
  </si>
  <si>
    <t>Ботинки</t>
  </si>
  <si>
    <t>Полотенце для рук/лица (среднее)</t>
  </si>
  <si>
    <t>Халат махровый</t>
  </si>
  <si>
    <t>Простынь полутороспальная</t>
  </si>
  <si>
    <t>Халат вафельный</t>
  </si>
  <si>
    <t>Наматрасник 1,5</t>
  </si>
  <si>
    <t>ковер</t>
  </si>
  <si>
    <t>дорожка ковровая</t>
  </si>
  <si>
    <t>Топер 180х200</t>
  </si>
  <si>
    <t>Напероны  125*125</t>
  </si>
  <si>
    <t>Напероны  115*115</t>
  </si>
  <si>
    <t>Чехол для подушек 70х70</t>
  </si>
  <si>
    <t>Штора римская</t>
  </si>
  <si>
    <t>п.м.</t>
  </si>
  <si>
    <t>Штора рулонная</t>
  </si>
  <si>
    <t>Мягкий инвентарь</t>
  </si>
  <si>
    <t>Артикаин 1:100000</t>
  </si>
  <si>
    <t>Артикаин 1:200000</t>
  </si>
  <si>
    <t>Сканданест</t>
  </si>
  <si>
    <t>Порошок AIR-FLOW</t>
  </si>
  <si>
    <t>Детартрин паста полировачная 45гр</t>
  </si>
  <si>
    <t>Аппликаторы 100шт</t>
  </si>
  <si>
    <t>Ватные валики 600шт</t>
  </si>
  <si>
    <t>Полиры, №10</t>
  </si>
  <si>
    <t>Салфетки Абактерил-Актив, уп.60шт</t>
  </si>
  <si>
    <t>Травекс 37 гель  для травления эмали 3шт по 3,5 мл.</t>
  </si>
  <si>
    <t>Сингл Бонд-2, 6мл, 3М</t>
  </si>
  <si>
    <t>Филтек Ультимэйт А3, 2 шпр.х 2г. + 20 наконечников)</t>
  </si>
  <si>
    <t>Филтек Z 550, 4гр</t>
  </si>
  <si>
    <t>Слюноотсосы 100шт</t>
  </si>
  <si>
    <t>Щетка для полировки синтетическая</t>
  </si>
  <si>
    <t>игла карпульная 30G №100</t>
  </si>
  <si>
    <t>Холисал гель, 15гр</t>
  </si>
  <si>
    <t>Матрицы контурные секционные металлические №12</t>
  </si>
  <si>
    <t>Экран защитный</t>
  </si>
  <si>
    <t>Ретракционная нить №000</t>
  </si>
  <si>
    <t>Ретракционная нить №00</t>
  </si>
  <si>
    <t>Септо-пак (Septо-pack) 60гр</t>
  </si>
  <si>
    <t>Гемостаб 13 мл</t>
  </si>
  <si>
    <t>2 Seal - паста для пломбирования каналов 2х4 мл, VDW</t>
  </si>
  <si>
    <t>Джи си Фуджи плюс</t>
  </si>
  <si>
    <t>Хлоргекседин спиртовый 0,05% , 200мл</t>
  </si>
  <si>
    <t>Спидекс-набор</t>
  </si>
  <si>
    <t>Ретрактор Оптрагейт (1шт) IVOCLAR</t>
  </si>
  <si>
    <t>Акритерм (Acrytemp) - цвет А3 - пластмасса для изгот. коронок и мостов, Zhermack</t>
  </si>
  <si>
    <t xml:space="preserve">Анаприлин </t>
  </si>
  <si>
    <t xml:space="preserve">Амелотекс </t>
  </si>
  <si>
    <t xml:space="preserve">Актовегин </t>
  </si>
  <si>
    <t>Берлитион 600</t>
  </si>
  <si>
    <t>Берлитион 300</t>
  </si>
  <si>
    <t xml:space="preserve">Вишневского мазь </t>
  </si>
  <si>
    <t xml:space="preserve">Вода для инъекций </t>
  </si>
  <si>
    <t xml:space="preserve">Гепариновая мазь </t>
  </si>
  <si>
    <t xml:space="preserve">Гидрокортизоновая мазь </t>
  </si>
  <si>
    <t xml:space="preserve">Глицин </t>
  </si>
  <si>
    <t xml:space="preserve">Левомеколь мазь </t>
  </si>
  <si>
    <t xml:space="preserve">Магния сульфат </t>
  </si>
  <si>
    <t xml:space="preserve">Мельдоний </t>
  </si>
  <si>
    <t xml:space="preserve">Нитроглицерин </t>
  </si>
  <si>
    <t xml:space="preserve">Новокаин </t>
  </si>
  <si>
    <t xml:space="preserve">Сбор Грудной </t>
  </si>
  <si>
    <t xml:space="preserve">Сбор Желчегонный </t>
  </si>
  <si>
    <t xml:space="preserve">Сбор Успокоительный </t>
  </si>
  <si>
    <t>Сенаде</t>
  </si>
  <si>
    <t xml:space="preserve">Тетрациклиновая глазная мазь </t>
  </si>
  <si>
    <t xml:space="preserve">Тиамина хлорид </t>
  </si>
  <si>
    <t xml:space="preserve">Тиоктовая кислота </t>
  </si>
  <si>
    <t>Тиоктацид 600</t>
  </si>
  <si>
    <t xml:space="preserve">Эуфиллин </t>
  </si>
  <si>
    <t xml:space="preserve">Пиявка </t>
  </si>
  <si>
    <t>Спирт этиловый 70% 4000,00</t>
  </si>
  <si>
    <t>Магний хлористый бишофит природный</t>
  </si>
  <si>
    <t>Аппликатор грязевой тамбуканский 600</t>
  </si>
  <si>
    <t>Аппликатор грязевой тамбуканский 300</t>
  </si>
  <si>
    <t>Аппликатор грязевой тамбуканский десневой</t>
  </si>
  <si>
    <t>Аппликатор грязевой тамбуканский тампон</t>
  </si>
  <si>
    <t>Экстракт солодки густой</t>
  </si>
  <si>
    <t xml:space="preserve">Лаеннек </t>
  </si>
  <si>
    <t>Р-р колларгола 1%</t>
  </si>
  <si>
    <t>Грязь тамбуканская</t>
  </si>
  <si>
    <t>Грязь тамбуканская Лимус, ведро 28 мз</t>
  </si>
  <si>
    <t>вакцина Шигелвак</t>
  </si>
  <si>
    <t>Мультилиз Арт Лайф</t>
  </si>
  <si>
    <t>Сорбиотик Арт Лайф</t>
  </si>
  <si>
    <t>Азопирам Р, ЭомиТест комплект</t>
  </si>
  <si>
    <t>Бинт нестерильный 7х14</t>
  </si>
  <si>
    <t>Держатель с иглой для забора крови</t>
  </si>
  <si>
    <t>Ланцет автоматический  Acti-lance Special 2,0 мм 17G, 200 шт</t>
  </si>
  <si>
    <t>Нарукавник ламинир.</t>
  </si>
  <si>
    <t>Перекись водорода 37%</t>
  </si>
  <si>
    <t>Перекись водорода 6%, 1л.</t>
  </si>
  <si>
    <t>Пробирка с цитратом Na3,8%</t>
  </si>
  <si>
    <t>Пробирка С ЭДТА К3</t>
  </si>
  <si>
    <t>Прокладки женские «BELLA»№10</t>
  </si>
  <si>
    <t>Простыни для обертывания П/Э160*200,20шт</t>
  </si>
  <si>
    <t>Салфетка SMS н/стер.40х50</t>
  </si>
  <si>
    <t>Салфетки дезинфицирующие Миродез 60 шт</t>
  </si>
  <si>
    <t>Трусы процедурные о/р</t>
  </si>
  <si>
    <t>Фенофталиен для проб</t>
  </si>
  <si>
    <t>Шприц стерильный одноразовый  объем 10мл.</t>
  </si>
  <si>
    <t>Шприц стерильный одноразовый  объем 2 мл.</t>
  </si>
  <si>
    <t>Шприц стерильный одноразовый  объем 20мл.</t>
  </si>
  <si>
    <t>Шприц стерильный одноразовый  объем 5мл.</t>
  </si>
  <si>
    <t>Штаны для прессотерапии, СМС</t>
  </si>
  <si>
    <t>Клеенка ПВХ Компрессная мед.шир.1.4м.</t>
  </si>
  <si>
    <t>Клеенка подкладная резинотканевая</t>
  </si>
  <si>
    <t>Зонд для отбора проб в пробирке, хлопок, стерильный</t>
  </si>
  <si>
    <t>Пипетка</t>
  </si>
  <si>
    <t>Салфетка с нашатырем для стимуляции дыхания 3х6 см 150 шт</t>
  </si>
  <si>
    <t>Термометр безртутный</t>
  </si>
  <si>
    <t>Триосепт-люкс, 1л</t>
  </si>
  <si>
    <t>Трубка мед. силикон.8х2мм</t>
  </si>
  <si>
    <t>Чехлы для подголовника №100</t>
  </si>
  <si>
    <t>003.003 Билирубин (общий, прямой)</t>
  </si>
  <si>
    <t>004.007 Креатинин, 100 мл</t>
  </si>
  <si>
    <t>005.014 Глюкоза, 500 мл</t>
  </si>
  <si>
    <t>008.014 Мочевина, 100 мл</t>
  </si>
  <si>
    <t>011.013 а-Амилаза, 100 мл (Ольвекс Диагностикум)</t>
  </si>
  <si>
    <t>012.002 Мочевая кислота, 100 мл. (Ольвекс Диагностикум)</t>
  </si>
  <si>
    <t>013.004 HDL-холестерин с калибр.100 мл (Ольвекс Диагностикум)</t>
  </si>
  <si>
    <t>013.006 LDL-холестерин с калибр.100 мл (Ольвекс Диагностикум)</t>
  </si>
  <si>
    <t>013.021 Холестерин общий, 500 мл (Ольвекс Диагностикум)</t>
  </si>
  <si>
    <t>017.011 Триглицериды</t>
  </si>
  <si>
    <t>131 Техпластин-тест (R) 100 опр., Технология-Стандарт</t>
  </si>
  <si>
    <t>АЛТ, ФС ДДС, 10012, 500мл</t>
  </si>
  <si>
    <t>АСТ, ФС ДДС, 10032, 500мл</t>
  </si>
  <si>
    <t>Микроветы, с К3-ЭДТА на 200 мкл крови, 100 шт./уп.</t>
  </si>
  <si>
    <t>Наконечник для дозаторов 0,5-250 мкл (1000шт)</t>
  </si>
  <si>
    <t>Наконечник для дозаторов100-1000 мкл (1000шт)</t>
  </si>
  <si>
    <t>Тест полоски Littest-11G, 100шт</t>
  </si>
  <si>
    <t>Пробирка боросиликатная 75х12мм 250шт.</t>
  </si>
  <si>
    <t>Раствор очищающий 0,5 л.</t>
  </si>
  <si>
    <t>Реагенты для гематологических анализаторов: Para 12 Extend-L; Para 12 Extend-H; Para 12 Extend-N комплект контрольной крови 3x2,5</t>
  </si>
  <si>
    <t>Раствор лизирующий, 500 мл</t>
  </si>
  <si>
    <t>Реагент для разведения, 20 л</t>
  </si>
  <si>
    <t>Массажный крем Шоколад, 1000 мл</t>
  </si>
  <si>
    <t>Массажный крем Ламинария, 1000 мл</t>
  </si>
  <si>
    <t>Массажный крем Лотос, 1000 мл</t>
  </si>
  <si>
    <t>Массажный крем Манго, 1000 мл</t>
  </si>
  <si>
    <t>Массажный крем Мангостин, 1000 мл</t>
  </si>
  <si>
    <t>Скраб для тела Шоколад, 1000 мл</t>
  </si>
  <si>
    <t>Скраб для тела Лотос, 1000 мл</t>
  </si>
  <si>
    <t>Скраб для тела Ламинария, 1000 мл</t>
  </si>
  <si>
    <t>Скраб для тела Манго, 1000 мл</t>
  </si>
  <si>
    <t>Скраб для тела Мангостин, 1000 мл</t>
  </si>
  <si>
    <t>Маска для тела Шоколад, 1000 мл</t>
  </si>
  <si>
    <t>Маска для тела Манго, 1000 мл</t>
  </si>
  <si>
    <t>Маска для тела Ламинария, 1000 мл</t>
  </si>
  <si>
    <t>Маска для тела Ламинария, микронизированная 1000 мл</t>
  </si>
  <si>
    <t>Маска для тела Лотос, 1000 мл</t>
  </si>
  <si>
    <t>Медикаменты</t>
  </si>
  <si>
    <t>компл</t>
  </si>
  <si>
    <t>Маска для тела Мангостин, 1000 мл</t>
  </si>
  <si>
    <t xml:space="preserve">"ABRO" ГЕРМЕТИК ПРОКЛАДКА 85гр </t>
  </si>
  <si>
    <t>"ABRO" ГЕРМЕТИК РАДИАТОРА ЖИДКИЙ</t>
  </si>
  <si>
    <t xml:space="preserve">WD-40 Средство для тысячи применений 420мл. с дозатором </t>
  </si>
  <si>
    <t xml:space="preserve">Антифриз (зеленый) </t>
  </si>
  <si>
    <t xml:space="preserve">Антифриз (красный)  </t>
  </si>
  <si>
    <t xml:space="preserve">МАСЛО "ЛУКОЙЛ" ATF III </t>
  </si>
  <si>
    <t>Масло дизельное АВАНГАРД CF-4/SG 10W40 ЛУКОЙЛ</t>
  </si>
  <si>
    <t>Масло моторное  Gazpromneft   Super  10W40 SG/CD 205 л (179кг)</t>
  </si>
  <si>
    <t>Масло трансмиссионное  Gazpromneft GL-5 80W90 4л ООО"Газпромнефть-СМ"</t>
  </si>
  <si>
    <t xml:space="preserve">СМАЗКА ЛИТОЛ-24 </t>
  </si>
  <si>
    <t xml:space="preserve">СТЕКЛООМЫВАЮЩАЯ ЖИДКОСТЬ  зимняя-30 </t>
  </si>
  <si>
    <t>Тормозная жидкость DOT-4 Дзержинский (910г)</t>
  </si>
  <si>
    <t xml:space="preserve">ТОСОЛ А-40 </t>
  </si>
  <si>
    <t>МАСЛО "NISSAN" 5W-30</t>
  </si>
  <si>
    <t>кг.</t>
  </si>
  <si>
    <t>ГСМ</t>
  </si>
  <si>
    <t xml:space="preserve">Вывоз ТБО, утилизация </t>
  </si>
  <si>
    <t>теплоэнергия</t>
  </si>
  <si>
    <t>вода и водоотведение</t>
  </si>
  <si>
    <t>газопотребление</t>
  </si>
  <si>
    <t>кВт*ч</t>
  </si>
  <si>
    <t>Гкал</t>
  </si>
  <si>
    <t>куб.м.</t>
  </si>
  <si>
    <t>Связь</t>
  </si>
  <si>
    <t xml:space="preserve">Услуги по авторизации wi-fi </t>
  </si>
  <si>
    <t>Извещатель охранный периметровый трибоэлектрический ТИО-01 Трибоник</t>
  </si>
  <si>
    <t>Автоматическая станция дозирования химических реагентов бассейна</t>
  </si>
  <si>
    <t>Электронасосный агрегат в системе циркуляции воды в бассейне ATO 750 ATLAS 5,5 kW</t>
  </si>
  <si>
    <t>Ремкомплект серия IP ELRO (шланги перистальтические для грязевого насоса) ESK-IP-400 NR</t>
  </si>
  <si>
    <t>скамья регулируемая передвижная</t>
  </si>
  <si>
    <t>гребной тренажер</t>
  </si>
  <si>
    <t>беговая дорожка</t>
  </si>
  <si>
    <t>Лупа бинокулярная</t>
  </si>
  <si>
    <t>Апекслокатор портативный Dentsply</t>
  </si>
  <si>
    <t>Ванна вихревая для рук “Истра” (24 гидрофорсунки). Объем 35 л, кол-во форсунок 24</t>
  </si>
  <si>
    <t>Установка магнитотерапевтическая низкочастотная с регулировкой частоты, модуляции и индукции вращающегося магнитного поля УМТвп-«МАДИН», ВМП 3 мТл.</t>
  </si>
  <si>
    <t>Кресло гинекологическое,  с принадлежно. 3 электропривода.</t>
  </si>
  <si>
    <t>Аппарат для прессотерапии и лимфодренажа PulsTar PSX. Давление от 20 до 120 мм рт ст. Манжета для нижних конечностей 10 камерная</t>
  </si>
  <si>
    <t>Ванна бальнеологическая для воздушно-пузырькового массажа «Оккервиль» Объем 300л, Габариты 2000-850-900, с пультом управления.</t>
  </si>
  <si>
    <t>Пароконвектомат "Унокс" 5-7 секций электрический с функцией пара, или его аналог.</t>
  </si>
  <si>
    <t>Бликсер 3 "Робот-коп" 3,7 л или аналог.</t>
  </si>
  <si>
    <t>манекен-тренажер сердечной реанимации</t>
  </si>
  <si>
    <t>Модернизация системы пожарной сигнализации, оповещения о пожаре и управление эвакуацией при пожаре</t>
  </si>
  <si>
    <t>Прибор учета сточных вод хозяйственного двора</t>
  </si>
  <si>
    <t>Электронасосный агрегат  Glong FSP 530S  Swimming POOL Pump 0,55 кВт  фонтана</t>
  </si>
  <si>
    <t>Основные средства</t>
  </si>
  <si>
    <t>Капитальный ремонт фасада спального корпуса в рамках проекта “QAZAQ NOMAD RESORT"</t>
  </si>
  <si>
    <t>План закупок, товаров, работ и услуг ООО"Астана" на 2024год</t>
  </si>
  <si>
    <t>Медицинский инвентарь</t>
  </si>
  <si>
    <t>из одного источника</t>
  </si>
  <si>
    <t>Техническое обслуживание и ремонт медицинской техники</t>
  </si>
  <si>
    <t>Техническое обслуживание и ремонт спортивных тренажеров</t>
  </si>
  <si>
    <t xml:space="preserve">Метрологическая поверка гигрометра </t>
  </si>
  <si>
    <t xml:space="preserve">Сложный ремонт медицинского оборудования  </t>
  </si>
  <si>
    <t>комплекс услуг и товаров</t>
  </si>
  <si>
    <t>Ремонт или замена механизмов автоматических дверей санатория</t>
  </si>
  <si>
    <t>Ремонт ККТ</t>
  </si>
  <si>
    <t>Техническое обслуживание автотранспорта</t>
  </si>
  <si>
    <t>Техническое обслуживание доп.оборудования траснпортного средства (АСН)</t>
  </si>
  <si>
    <t>Заправка картриджей</t>
  </si>
  <si>
    <t>Ремонт компьтерной техники, оргтехники. Приобретение запасных частей и периферийного оборудования: клавиатуры, мышы, колонки, веб-камеры.</t>
  </si>
  <si>
    <t>Демонтаж+монтаж+балансировка +ремонт автошины R16, R17</t>
  </si>
  <si>
    <t>Капитальный ремонт компрессора контура В чиллера главного корпуса</t>
  </si>
  <si>
    <t>Текущие и внеплановые ремонты оборудования службы питания</t>
  </si>
  <si>
    <t>Замена блока финансового накопителя ККТ</t>
  </si>
  <si>
    <t>Контрольно-измерительные приборы, сигнализаторы, датчики, регулирующая арматура и прочее оборудование КИПиА</t>
  </si>
  <si>
    <t>Расходные материалы, запасные части и оборудование для серверной, телефонии и АТС</t>
  </si>
  <si>
    <t>Электродвигатель для стиральной машины</t>
  </si>
  <si>
    <t>Непредвиденный аварийный ремонт транспортных средств санатория</t>
  </si>
  <si>
    <t>Текущий ремонт (материалы)</t>
  </si>
  <si>
    <t>Техническое обслуживание ККТ</t>
  </si>
  <si>
    <t>Техническое обслуживание Сортировщик/счетчик банкнот</t>
  </si>
  <si>
    <t>Обслуживание и ремонт сложного оборудования прачечной и пищеблока, приобретение материалов и запасных частей</t>
  </si>
  <si>
    <t>Обслуживание и ремонт прочего оборудования и инженерных систем: бассейн, насосная, счетчики энергоресурсов, регулировка теплоносителя. Приобретение материалов и запасных частей</t>
  </si>
  <si>
    <t>Поверка средств измерений: счетчиков, манометров, термометров</t>
  </si>
  <si>
    <t>Демонтаж+монтаж+балансировка R16, R17</t>
  </si>
  <si>
    <t>Проведение технического осмотра  транспортных средств санатория категории M1</t>
  </si>
  <si>
    <t>Проведение технического осмотра  транспортных средств санатория категории  N1</t>
  </si>
  <si>
    <t>Проведение технического осмотра  транспортных средств санатория категории N2</t>
  </si>
  <si>
    <t>Договор на сортировку и переработку отходов</t>
  </si>
  <si>
    <t xml:space="preserve"> Выполнение анализов проб состава сточных вод независимой аттестованной лабораторией</t>
  </si>
  <si>
    <t>Сопровождение экологической отчетности по 2-м площадкам.(отчет 2-ТП, декларация, программа экологического контроля, отчет по ПЭКам, лабораторные исследования)</t>
  </si>
  <si>
    <t>Услуги по транспортировке лечебной грязи, рейс</t>
  </si>
  <si>
    <t>рейс</t>
  </si>
  <si>
    <t>Услуги по охране объектов</t>
  </si>
  <si>
    <t>Очистка оборудования вентсистем пищеблока и прачечной от горючих отходов</t>
  </si>
  <si>
    <t>Испытание средств индивидуальной защиты (СИЗ) для работы в электроустановках</t>
  </si>
  <si>
    <t>Сервисное обслуживание и ремонт</t>
  </si>
  <si>
    <t>Простая неисключительная лицензия КСС "Система Кадры" 12 мес. 1-польз. Интернет-версия для ком. орг.</t>
  </si>
  <si>
    <t>Простая неисключительная лицензия БСС "Система Главбух" 12 мес. 2-польз. Интернет-версия VIP +2 месяца дополнительного доступа</t>
  </si>
  <si>
    <t>Простая неисключительная лицензия Электронная система Главная медсестра Плюс. Для всех сотрудников. 12 мес.</t>
  </si>
  <si>
    <t>Простая неисключительная лицензия "Система Охрана труда", 12 мес. 1-польз. Оптимальный +2 месяца дополнительного доступа</t>
  </si>
  <si>
    <t>Простая неисключительная лицензия ЮСС "Система Юрист" 12 мес. 1-польз. Интернет-версия для ком. орг.</t>
  </si>
  <si>
    <t>Простая неисключительная лицензия Электронная система Экономика ЛПУ. Тариф  Премиальный,   1-польз. ,12 мес.</t>
  </si>
  <si>
    <t xml:space="preserve">Перерегистрация ККТ, ОФД, вввод в эксплуатацию  и програмирование </t>
  </si>
  <si>
    <t xml:space="preserve">шт </t>
  </si>
  <si>
    <t xml:space="preserve">Передача данных в ОФД </t>
  </si>
  <si>
    <t xml:space="preserve">Работа специалиста по замене ККТ и ОФД </t>
  </si>
  <si>
    <t>Оказание услуг по публикации сообщений в 
 Федресурсе</t>
  </si>
  <si>
    <t xml:space="preserve">Обслуживание программ 1С </t>
  </si>
  <si>
    <t>Неисключительное право использования СБиС++ ЭО,Юл, ОСНО, на 1 год</t>
  </si>
  <si>
    <t>Работа специалиста отдела "Электронная отчетность"</t>
  </si>
  <si>
    <t>Право на использование 1С: Комплект поддержки Проф</t>
  </si>
  <si>
    <t xml:space="preserve">Права использования Web-система СБИС </t>
  </si>
  <si>
    <t xml:space="preserve">Настройка роли доступа Web-система СБИС </t>
  </si>
  <si>
    <t>Электронный документооборот, лицезии, внедрение, обучение и обслуживание</t>
  </si>
  <si>
    <t xml:space="preserve">Лицензия на обновление сигнатур антивируса 
DFL-860-AV-12 </t>
  </si>
  <si>
    <t>Лицензия на обновление сигнатур фильтрации web-контента 
DFL-860-WCF-12</t>
  </si>
  <si>
    <t>Лицензия на обновление сигнатур IDS/IDP 
DFL-860-IPS-12</t>
  </si>
  <si>
    <t>Ежемесячное обслуживание ИС "КИНТ"</t>
  </si>
  <si>
    <t>Мобильные лицензии ИС "КИНТ"</t>
  </si>
  <si>
    <t>Услуги по сопровождению ИС "Кинт-укправление санаторием" сверхпредоставляемой лицензионной поддержке</t>
  </si>
  <si>
    <t>Бланк Личная карточка работника</t>
  </si>
  <si>
    <t>Выдача медицинской книжки</t>
  </si>
  <si>
    <t xml:space="preserve">Переплет документов </t>
  </si>
  <si>
    <t xml:space="preserve">папки </t>
  </si>
  <si>
    <t>Бланк Путевка</t>
  </si>
  <si>
    <t>Бланк Курсовка</t>
  </si>
  <si>
    <t xml:space="preserve">Оснатка  для печати </t>
  </si>
  <si>
    <t xml:space="preserve">Этикетки самоклеющиеся в рулонах 50*40 мм  </t>
  </si>
  <si>
    <t>Бланк "Анализ крови"</t>
  </si>
  <si>
    <t>Бланк "Биохимический анализ крови"</t>
  </si>
  <si>
    <t>Бланк "Исследование мазка"</t>
  </si>
  <si>
    <t>Бланк "Консультация  гинеколога"</t>
  </si>
  <si>
    <t>Бланк "Требование накладная"</t>
  </si>
  <si>
    <t>Карточка врачебных назначений</t>
  </si>
  <si>
    <t>Бланк "Осмотр невролога"</t>
  </si>
  <si>
    <t>Бланк "Карта больного, лечащегося в физиотерапевтическом отделении"</t>
  </si>
  <si>
    <t>Бланк "Ректороманоскопия"</t>
  </si>
  <si>
    <t>Бланк "Эзофагогастродуодено-скопия"</t>
  </si>
  <si>
    <t>Бланк "Консультация гастроэнтеролога"</t>
  </si>
  <si>
    <t>Бланк "Информированное  согласие на проведение медицинского эндоскопического вмешательства"</t>
  </si>
  <si>
    <t>Бланк "Осмотр отоларинголога"</t>
  </si>
  <si>
    <t>Бланк "Консультация врача-кардиолога"</t>
  </si>
  <si>
    <t>Бланк "Консультация эндокринолога"</t>
  </si>
  <si>
    <t>Бланк "Консультация эндокринолога" (сахарный диабет)</t>
  </si>
  <si>
    <t>Бланк "Информированное  согласие на проведение медицинского  вмешательства" А5</t>
  </si>
  <si>
    <t>История болезни</t>
  </si>
  <si>
    <t xml:space="preserve">Санаторно-курортная книжка </t>
  </si>
  <si>
    <t>Правила бронирования и проживания в санатории "Казахстан"</t>
  </si>
  <si>
    <t>Информированное добровольное согласие на медицинское вмешательство(санаторно-курортное лечение)</t>
  </si>
  <si>
    <t>Журнал регистрации температурного режима холодильника 20л.</t>
  </si>
  <si>
    <t>Журнал учета температурного режима и относительной влажности воздуха в помещении 20л.</t>
  </si>
  <si>
    <t>Журнал учета отпуска процедур 100 листов в твердом переплете</t>
  </si>
  <si>
    <t>Журнал учета отпуска процедур 50 листов</t>
  </si>
  <si>
    <t>Журнал учета отпуска процедур 30 листов</t>
  </si>
  <si>
    <t>Журнал регистрации биохимических исследований 100листов</t>
  </si>
  <si>
    <t xml:space="preserve">Журнал клинических  исследований  100 листов </t>
  </si>
  <si>
    <t>Журнал предрейсового медицинского осмотра 100л</t>
  </si>
  <si>
    <t>Журнал послерейсового медицинского осмотра 100л</t>
  </si>
  <si>
    <t>Повышение квалификации медицинского персонала, текущее (врачебный мед. персонал)</t>
  </si>
  <si>
    <t>Повышение квалификации медицинского персонала, первичное (врачебный мед. персонал)</t>
  </si>
  <si>
    <t>Повышение квалификации медицинского персонала, текущее (средний мед. персонал)</t>
  </si>
  <si>
    <t>Повышение квалификации медицинского персонала, первичное (средний мед. персонал)</t>
  </si>
  <si>
    <t>Гигиеническая подготовка и аттестация</t>
  </si>
  <si>
    <t>Персонал, обслуживающий подъемные сооружения - люльки подъемника (вышки) первичное обучение</t>
  </si>
  <si>
    <t>Обучение по порядку №2464</t>
  </si>
  <si>
    <t>Обучение ЦМТИС</t>
  </si>
  <si>
    <t>Управленческие компетенции эффективного руководителя: модуль 1</t>
  </si>
  <si>
    <t>Управленческие компетенции эффективного руководителя: модуль 2</t>
  </si>
  <si>
    <t>Стратегическое планирование и бюджетирование</t>
  </si>
  <si>
    <t>Формирование технической спецификации закупа товаров и услуг</t>
  </si>
  <si>
    <t>HR: модуль 1</t>
  </si>
  <si>
    <t>Стратегическое наставничество</t>
  </si>
  <si>
    <t>Этика и имидж в системе Управления делами Президента Республики Казахстан</t>
  </si>
  <si>
    <t xml:space="preserve">Модуль обратного звонка на сайте </t>
  </si>
  <si>
    <t>Найм жилья для сотрудников</t>
  </si>
  <si>
    <t>жилье для директора</t>
  </si>
  <si>
    <t>жилье для заместителя директора</t>
  </si>
  <si>
    <t>IP-телефония SIPUNI</t>
  </si>
  <si>
    <t>CRM-система amo CRM (программное обеспечение)</t>
  </si>
  <si>
    <t>Коллтрекинг и сквозная аналитика Roistat  (программное обеспечение)</t>
  </si>
  <si>
    <t>Виртуальная АТС Ростелеком (новая телефония)</t>
  </si>
  <si>
    <t>Сертификат активации сервиса технического сопровождения СПК Радиус</t>
  </si>
  <si>
    <t>Смарт-карты для номеров</t>
  </si>
  <si>
    <t>Новогодняя развлекательная программа</t>
  </si>
  <si>
    <t xml:space="preserve">Баннер для оформления сцены </t>
  </si>
  <si>
    <t>Информационный стенд для досуговых мероприятий</t>
  </si>
  <si>
    <t>Униформа для администраторов</t>
  </si>
  <si>
    <t>спецоценка условий труда</t>
  </si>
  <si>
    <t>Медосмотр</t>
  </si>
  <si>
    <t>Гельминты (СЭС)</t>
  </si>
  <si>
    <t>замена тахографа</t>
  </si>
  <si>
    <t>Страховые полисы на транспортные средства санатория ОСАГО</t>
  </si>
  <si>
    <t>Установка сплит системы</t>
  </si>
  <si>
    <t>Иные выплаты ( курсовая разница, стоянка в аэропорту, ликвидация основных средств, резерв по отпускам и т.д)</t>
  </si>
  <si>
    <t>Прочие расходы</t>
  </si>
  <si>
    <t>Инвентарь</t>
  </si>
  <si>
    <t xml:space="preserve">Приложение к приказу от 29.12.2023 г. № 178-ОД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</si>
</sst>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&quot; &quot;#,##0.00&quot;р. &quot;;&quot;-&quot;#,##0.00&quot;р. &quot;;&quot; -&quot;00&quot;р. &quot;;&quot; &quot;@&quot; &quot;"/>
    <numFmt numFmtId="165" formatCode="&quot; &quot;#,##0.00&quot;   &quot;;&quot;-&quot;#,##0.00&quot;   &quot;;&quot; -&quot;00&quot;   &quot;;&quot; &quot;@&quot; &quot;"/>
    <numFmt numFmtId="166" formatCode="&quot; &quot;#,##0&quot;   &quot;;&quot;-&quot;#,##0&quot;   &quot;;&quot; -   &quot;;&quot; &quot;@&quot; &quot;"/>
    <numFmt numFmtId="167" formatCode="0.000"/>
    <numFmt numFmtId="168" formatCode="&quot; &quot;#,##0.0&quot;   &quot;;&quot;-&quot;#,##0.0&quot;   &quot;;&quot; -&quot;0&quot;   &quot;;&quot; &quot;@&quot; &quot;"/>
    <numFmt numFmtId="169" formatCode="&quot; &quot;#,##0.00&quot; &quot;;&quot; (&quot;#,##0.00&quot;)&quot;;&quot; -&quot;00&quot; &quot;;&quot; &quot;@&quot; &quot;"/>
    <numFmt numFmtId="170" formatCode="#,##0.0"/>
    <numFmt numFmtId="171" formatCode="00"/>
    <numFmt numFmtId="172" formatCode="000"/>
    <numFmt numFmtId="173" formatCode="&quot; &quot;#,##0&quot; &quot;;&quot;-&quot;#,##0&quot; &quot;;&quot; - &quot;;&quot; &quot;@&quot; &quot;"/>
    <numFmt numFmtId="174" formatCode="&quot; &quot;#,##0.00&quot; &quot;;&quot;-&quot;#,##0.00&quot; &quot;;&quot; -&quot;00&quot; &quot;;&quot; &quot;@&quot; &quot;"/>
    <numFmt numFmtId="175" formatCode="&quot; &quot;#,##0.00&quot;    &quot;;&quot;-&quot;#,##0.00&quot;    &quot;;&quot; -&quot;#&quot;    &quot;;@&quot; &quot;"/>
    <numFmt numFmtId="176" formatCode="#,##0.00&quot; &quot;[$€-407];[Red]&quot;-&quot;#,##0.00&quot; &quot;[$€-407]"/>
    <numFmt numFmtId="177" formatCode="&quot; £&quot;#,##0&quot; &quot;;&quot;-£&quot;#,##0&quot; &quot;;&quot; £- &quot;;&quot; &quot;@&quot; &quot;"/>
    <numFmt numFmtId="178" formatCode="&quot; £&quot;#,##0.00&quot; &quot;;&quot;-£&quot;#,##0.00&quot; &quot;;&quot; £-&quot;00&quot; &quot;;&quot; &quot;@&quot; &quot;"/>
    <numFmt numFmtId="179" formatCode="#,##0&quot;  &quot;;[Red]&quot;-&quot;#,##0&quot;  &quot;"/>
    <numFmt numFmtId="180" formatCode="&quot; &quot;#,##0&quot;   &quot;;&quot;-&quot;#,##0&quot;   &quot;;&quot; -&quot;00&quot;   &quot;;&quot; &quot;@&quot; &quot;"/>
    <numFmt numFmtId="181" formatCode="0.0"/>
    <numFmt numFmtId="182" formatCode="#,##0\ _₽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0"/>
      <color rgb="FF0000FF"/>
      <name val="Arial Cyr"/>
      <charset val="204"/>
    </font>
    <font>
      <u/>
      <sz val="12"/>
      <color rgb="FF0000FF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Helv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800000"/>
      <name val="Calibri"/>
      <family val="2"/>
      <charset val="204"/>
    </font>
    <font>
      <b/>
      <sz val="11"/>
      <color rgb="FFFF6600"/>
      <name val="Calibri"/>
      <family val="2"/>
      <charset val="204"/>
    </font>
    <font>
      <sz val="12"/>
      <color rgb="FF000000"/>
      <name val="KZ Times New Roman"/>
      <family val="1"/>
      <charset val="204"/>
    </font>
    <font>
      <sz val="10"/>
      <color rgb="FF000000"/>
      <name val="Arial CE"/>
      <charset val="204"/>
    </font>
    <font>
      <b/>
      <i/>
      <sz val="16"/>
      <color rgb="FF000000"/>
      <name val="Arial"/>
      <family val="2"/>
      <charset val="204"/>
    </font>
    <font>
      <sz val="11"/>
      <color rgb="FFFF6600"/>
      <name val="Calibri"/>
      <family val="2"/>
      <charset val="204"/>
    </font>
    <font>
      <b/>
      <i/>
      <sz val="12"/>
      <color rgb="FF000000"/>
      <name val="KZ Times New Roman"/>
      <family val="1"/>
      <charset val="204"/>
    </font>
    <font>
      <b/>
      <sz val="12"/>
      <color rgb="FF000000"/>
      <name val="KZ Times New Roman"/>
      <family val="1"/>
      <charset val="204"/>
    </font>
    <font>
      <sz val="10"/>
      <color rgb="FF000000"/>
      <name val="KZ Times New Roman"/>
      <family val="1"/>
      <charset val="204"/>
    </font>
    <font>
      <sz val="11"/>
      <color rgb="FF808000"/>
      <name val="Calibri"/>
      <family val="2"/>
      <charset val="204"/>
    </font>
    <font>
      <sz val="10"/>
      <color rgb="FF000000"/>
      <name val="FreeSet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FF"/>
      <name val="MS Sans Serif"/>
      <family val="2"/>
      <charset val="204"/>
    </font>
    <font>
      <b/>
      <sz val="14"/>
      <color rgb="FF000000"/>
      <name val="KZ Times New Roman"/>
      <family val="1"/>
      <charset val="204"/>
    </font>
    <font>
      <sz val="12"/>
      <color rgb="FFFFFFFF"/>
      <name val="KZ 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1"/>
      <color rgb="FF9C0006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800000"/>
        <bgColor rgb="FF80000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8080"/>
        <bgColor rgb="FF008080"/>
      </patternFill>
    </fill>
    <fill>
      <patternFill patternType="solid">
        <fgColor rgb="FFFF00FF"/>
        <bgColor rgb="FFFF00FF"/>
      </patternFill>
    </fill>
    <fill>
      <patternFill patternType="solid">
        <fgColor rgb="FF0066CC"/>
        <bgColor rgb="FF0066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9999FF"/>
        <bgColor rgb="FF9999FF"/>
      </patternFill>
    </fill>
    <fill>
      <patternFill patternType="solid">
        <fgColor rgb="FF993366"/>
        <bgColor rgb="FF993366"/>
      </patternFill>
    </fill>
    <fill>
      <patternFill patternType="solid">
        <fgColor rgb="FF00CCFF"/>
        <bgColor rgb="FF00CCFF"/>
      </patternFill>
    </fill>
    <fill>
      <patternFill patternType="solid">
        <fgColor rgb="FFFF9900"/>
        <bgColor rgb="FFFF9900"/>
      </patternFill>
    </fill>
    <fill>
      <patternFill patternType="solid">
        <fgColor rgb="FF3366FF"/>
        <bgColor rgb="FF3366FF"/>
      </patternFill>
    </fill>
    <fill>
      <patternFill patternType="solid">
        <fgColor rgb="FF99CC00"/>
        <bgColor rgb="FF99CC00"/>
      </patternFill>
    </fill>
    <fill>
      <patternFill patternType="solid">
        <fgColor rgb="FF666699"/>
        <bgColor rgb="FF666699"/>
      </patternFill>
    </fill>
    <fill>
      <patternFill patternType="solid">
        <fgColor rgb="FF0000FF"/>
        <bgColor rgb="FF0000FF"/>
      </patternFill>
    </fill>
    <fill>
      <patternFill patternType="solid">
        <fgColor rgb="FF333300"/>
        <bgColor rgb="FF333300"/>
      </patternFill>
    </fill>
    <fill>
      <patternFill patternType="solid">
        <fgColor rgb="FF003300"/>
        <bgColor rgb="FF0033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00FF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99330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8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4" fillId="0" borderId="0" applyNumberFormat="0" applyBorder="0" applyProtection="0"/>
    <xf numFmtId="0" fontId="5" fillId="2" borderId="0" applyNumberFormat="0" applyBorder="0" applyProtection="0">
      <alignment horizontal="center"/>
    </xf>
    <xf numFmtId="0" fontId="5" fillId="3" borderId="0" applyNumberFormat="0" applyBorder="0" applyProtection="0">
      <alignment horizontal="center"/>
    </xf>
    <xf numFmtId="0" fontId="5" fillId="4" borderId="0" applyNumberFormat="0" applyBorder="0" applyProtection="0">
      <alignment horizontal="center"/>
    </xf>
    <xf numFmtId="0" fontId="5" fillId="5" borderId="0" applyNumberFormat="0" applyBorder="0" applyProtection="0">
      <alignment horizontal="center"/>
    </xf>
    <xf numFmtId="0" fontId="5" fillId="6" borderId="0" applyNumberFormat="0" applyBorder="0" applyProtection="0">
      <alignment horizontal="center"/>
    </xf>
    <xf numFmtId="0" fontId="5" fillId="7" borderId="0" applyNumberFormat="0" applyBorder="0" applyProtection="0">
      <alignment horizontal="center"/>
    </xf>
    <xf numFmtId="0" fontId="6" fillId="8" borderId="1" applyNumberFormat="0" applyProtection="0">
      <alignment horizontal="center"/>
    </xf>
    <xf numFmtId="0" fontId="7" fillId="9" borderId="2" applyNumberFormat="0" applyProtection="0">
      <alignment horizontal="center"/>
    </xf>
    <xf numFmtId="0" fontId="8" fillId="9" borderId="1" applyNumberFormat="0" applyProtection="0">
      <alignment horizontal="center"/>
    </xf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164" fontId="2" fillId="0" borderId="0" applyFont="0" applyFill="0" applyBorder="0" applyAlignment="0" applyProtection="0"/>
    <xf numFmtId="0" fontId="11" fillId="0" borderId="3" applyNumberFormat="0" applyFill="0" applyProtection="0">
      <alignment horizontal="center"/>
    </xf>
    <xf numFmtId="0" fontId="12" fillId="0" borderId="4" applyNumberFormat="0" applyFill="0" applyProtection="0">
      <alignment horizontal="center"/>
    </xf>
    <xf numFmtId="0" fontId="13" fillId="0" borderId="5" applyNumberFormat="0" applyFill="0" applyProtection="0">
      <alignment horizontal="center"/>
    </xf>
    <xf numFmtId="0" fontId="13" fillId="0" borderId="0" applyNumberFormat="0" applyFill="0" applyBorder="0" applyProtection="0">
      <alignment horizontal="center"/>
    </xf>
    <xf numFmtId="0" fontId="14" fillId="0" borderId="6" applyNumberFormat="0" applyFill="0" applyProtection="0">
      <alignment horizontal="center"/>
    </xf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15" fillId="10" borderId="7" applyNumberFormat="0" applyProtection="0">
      <alignment horizontal="center"/>
    </xf>
    <xf numFmtId="0" fontId="16" fillId="0" borderId="0" applyNumberFormat="0" applyFill="0" applyBorder="0" applyProtection="0">
      <alignment horizontal="center"/>
    </xf>
    <xf numFmtId="0" fontId="17" fillId="11" borderId="0" applyNumberFormat="0" applyBorder="0" applyProtection="0">
      <alignment horizontal="center"/>
    </xf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/>
    <xf numFmtId="0" fontId="4" fillId="0" borderId="0" applyNumberFormat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horizont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19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19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>
      <alignment horizontal="center"/>
    </xf>
    <xf numFmtId="0" fontId="19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2" fillId="0" borderId="0" applyNumberFormat="0" applyFont="0" applyBorder="0" applyProtection="0">
      <alignment horizontal="center"/>
    </xf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19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4" fillId="0" borderId="0" applyNumberFormat="0" applyBorder="0" applyProtection="0">
      <alignment horizontal="center"/>
    </xf>
    <xf numFmtId="0" fontId="2" fillId="0" borderId="0" applyNumberFormat="0" applyFont="0" applyBorder="0" applyProtection="0">
      <alignment horizont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>
      <alignment horizontal="center"/>
    </xf>
    <xf numFmtId="0" fontId="21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>
      <alignment horizontal="center"/>
    </xf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2" fillId="12" borderId="0" applyNumberFormat="0" applyBorder="0" applyProtection="0">
      <alignment horizontal="center"/>
    </xf>
    <xf numFmtId="0" fontId="23" fillId="0" borderId="0" applyNumberFormat="0" applyFill="0" applyBorder="0" applyProtection="0">
      <alignment horizontal="center"/>
    </xf>
    <xf numFmtId="0" fontId="2" fillId="13" borderId="8" applyNumberFormat="0" applyFont="0" applyProtection="0">
      <alignment horizontal="center"/>
    </xf>
    <xf numFmtId="9" fontId="4" fillId="0" borderId="0" applyFill="0" applyBorder="0" applyAlignment="0" applyProtection="0"/>
    <xf numFmtId="9" fontId="19" fillId="0" borderId="0" applyFill="0" applyBorder="0" applyProtection="0"/>
    <xf numFmtId="9" fontId="19" fillId="0" borderId="0" applyFill="0" applyBorder="0" applyProtection="0"/>
    <xf numFmtId="0" fontId="24" fillId="0" borderId="9" applyNumberFormat="0" applyFill="0" applyProtection="0">
      <alignment horizontal="center"/>
    </xf>
    <xf numFmtId="0" fontId="18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>
      <alignment horizontal="center"/>
    </xf>
    <xf numFmtId="0" fontId="25" fillId="0" borderId="0" applyNumberFormat="0" applyFill="0" applyBorder="0" applyProtection="0">
      <alignment horizontal="center"/>
    </xf>
    <xf numFmtId="166" fontId="19" fillId="0" borderId="0" applyFill="0" applyBorder="0" applyProtection="0"/>
    <xf numFmtId="165" fontId="19" fillId="0" borderId="0" applyFill="0" applyBorder="0" applyProtection="0"/>
    <xf numFmtId="165" fontId="19" fillId="0" borderId="0" applyFill="0" applyBorder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Protection="0">
      <alignment horizontal="center"/>
    </xf>
    <xf numFmtId="165" fontId="19" fillId="0" borderId="0" applyFill="0" applyBorder="0" applyProtection="0"/>
    <xf numFmtId="165" fontId="19" fillId="0" borderId="0" applyFill="0" applyBorder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Protection="0"/>
    <xf numFmtId="168" fontId="2" fillId="0" borderId="0" applyFont="0" applyFill="0" applyBorder="0" applyProtection="0"/>
    <xf numFmtId="168" fontId="2" fillId="0" borderId="0" applyFont="0" applyFill="0" applyBorder="0" applyProtection="0"/>
    <xf numFmtId="165" fontId="19" fillId="0" borderId="0" applyFill="0" applyBorder="0" applyProtection="0"/>
    <xf numFmtId="167" fontId="2" fillId="0" borderId="0" applyFont="0" applyFill="0" applyBorder="0" applyProtection="0"/>
    <xf numFmtId="169" fontId="2" fillId="0" borderId="0" applyFont="0" applyFill="0" applyBorder="0" applyAlignment="0" applyProtection="0"/>
    <xf numFmtId="165" fontId="19" fillId="0" borderId="0" applyFill="0" applyBorder="0" applyProtection="0"/>
    <xf numFmtId="0" fontId="26" fillId="14" borderId="0" applyNumberFormat="0" applyBorder="0" applyProtection="0">
      <alignment horizontal="center"/>
    </xf>
    <xf numFmtId="0" fontId="2" fillId="0" borderId="0" applyNumberFormat="0" applyFont="0" applyBorder="0" applyProtection="0"/>
    <xf numFmtId="0" fontId="19" fillId="15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7" borderId="0" applyNumberFormat="0" applyBorder="0" applyProtection="0"/>
    <xf numFmtId="0" fontId="19" fillId="8" borderId="0" applyNumberFormat="0" applyBorder="0" applyProtection="0"/>
    <xf numFmtId="0" fontId="19" fillId="15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7" borderId="0" applyNumberFormat="0" applyBorder="0" applyProtection="0"/>
    <xf numFmtId="0" fontId="19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19" fillId="21" borderId="0" applyNumberFormat="0" applyBorder="0" applyProtection="0"/>
    <xf numFmtId="0" fontId="19" fillId="16" borderId="0" applyNumberFormat="0" applyBorder="0" applyProtection="0"/>
    <xf numFmtId="0" fontId="19" fillId="19" borderId="0" applyNumberFormat="0" applyBorder="0" applyProtection="0"/>
    <xf numFmtId="0" fontId="19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19" fillId="21" borderId="0" applyNumberFormat="0" applyBorder="0" applyProtection="0"/>
    <xf numFmtId="0" fontId="19" fillId="25" borderId="0" applyNumberFormat="0" applyBorder="0" applyProtection="0"/>
    <xf numFmtId="0" fontId="19" fillId="26" borderId="0" applyNumberFormat="0" applyBorder="0" applyProtection="0"/>
    <xf numFmtId="0" fontId="19" fillId="27" borderId="0" applyNumberFormat="0" applyBorder="0" applyProtection="0"/>
    <xf numFmtId="0" fontId="5" fillId="28" borderId="0" applyNumberFormat="0" applyBorder="0" applyProtection="0"/>
    <xf numFmtId="0" fontId="5" fillId="29" borderId="0" applyNumberFormat="0" applyBorder="0" applyProtection="0"/>
    <xf numFmtId="0" fontId="5" fillId="21" borderId="0" applyNumberFormat="0" applyBorder="0" applyProtection="0"/>
    <xf numFmtId="0" fontId="5" fillId="5" borderId="0" applyNumberFormat="0" applyBorder="0" applyProtection="0"/>
    <xf numFmtId="0" fontId="5" fillId="30" borderId="0" applyNumberFormat="0" applyBorder="0" applyProtection="0"/>
    <xf numFmtId="0" fontId="5" fillId="31" borderId="0" applyNumberFormat="0" applyBorder="0" applyProtection="0"/>
    <xf numFmtId="0" fontId="5" fillId="32" borderId="0" applyNumberFormat="0" applyBorder="0" applyProtection="0"/>
    <xf numFmtId="0" fontId="5" fillId="29" borderId="0" applyNumberFormat="0" applyBorder="0" applyProtection="0"/>
    <xf numFmtId="0" fontId="5" fillId="33" borderId="0" applyNumberFormat="0" applyBorder="0" applyProtection="0"/>
    <xf numFmtId="0" fontId="5" fillId="34" borderId="0" applyNumberFormat="0" applyBorder="0" applyProtection="0"/>
    <xf numFmtId="0" fontId="5" fillId="6" borderId="0" applyNumberFormat="0" applyBorder="0" applyProtection="0"/>
    <xf numFmtId="0" fontId="5" fillId="24" borderId="0" applyNumberFormat="0" applyBorder="0" applyProtection="0"/>
    <xf numFmtId="0" fontId="27" fillId="5" borderId="0" applyNumberFormat="0" applyBorder="0" applyProtection="0"/>
    <xf numFmtId="0" fontId="28" fillId="35" borderId="1" applyNumberFormat="0" applyProtection="0"/>
    <xf numFmtId="1" fontId="29" fillId="0" borderId="0" applyBorder="0" applyProtection="0">
      <alignment horizontal="center" vertical="top" wrapText="1"/>
    </xf>
    <xf numFmtId="171" fontId="29" fillId="0" borderId="10" applyProtection="0">
      <alignment horizontal="center" vertical="top" wrapText="1"/>
    </xf>
    <xf numFmtId="172" fontId="29" fillId="0" borderId="10" applyProtection="0">
      <alignment horizontal="center" vertical="top" wrapText="1"/>
    </xf>
    <xf numFmtId="172" fontId="29" fillId="0" borderId="10" applyProtection="0">
      <alignment horizontal="center" vertical="top" wrapText="1"/>
    </xf>
    <xf numFmtId="172" fontId="29" fillId="0" borderId="10" applyProtection="0">
      <alignment horizontal="center" vertical="top" wrapText="1"/>
    </xf>
    <xf numFmtId="0" fontId="15" fillId="10" borderId="7" applyNumberFormat="0" applyProtection="0"/>
    <xf numFmtId="0" fontId="30" fillId="0" borderId="0" applyNumberFormat="0" applyFill="0" applyBorder="0" applyProtection="0"/>
    <xf numFmtId="1" fontId="29" fillId="0" borderId="0" applyBorder="0" applyProtection="0">
      <alignment horizontal="center" vertical="top" wrapText="1"/>
    </xf>
    <xf numFmtId="171" fontId="29" fillId="0" borderId="0" applyBorder="0" applyProtection="0">
      <alignment horizontal="center" vertical="top" wrapText="1"/>
    </xf>
    <xf numFmtId="172" fontId="29" fillId="0" borderId="0" applyBorder="0" applyProtection="0">
      <alignment horizontal="center" vertical="top" wrapText="1"/>
    </xf>
    <xf numFmtId="172" fontId="29" fillId="0" borderId="0" applyBorder="0" applyProtection="0">
      <alignment horizontal="center" vertical="top" wrapText="1"/>
    </xf>
    <xf numFmtId="172" fontId="29" fillId="0" borderId="0" applyBorder="0" applyProtection="0">
      <alignment horizontal="center" vertical="top" wrapText="1"/>
    </xf>
    <xf numFmtId="0" fontId="29" fillId="0" borderId="0" applyNumberFormat="0" applyBorder="0" applyProtection="0">
      <alignment horizontal="left" vertical="top" wrapText="1"/>
    </xf>
    <xf numFmtId="173" fontId="19" fillId="0" borderId="0" applyFill="0" applyBorder="0" applyProtection="0"/>
    <xf numFmtId="174" fontId="19" fillId="0" borderId="0" applyFill="0" applyBorder="0" applyProtection="0"/>
    <xf numFmtId="0" fontId="2" fillId="0" borderId="0" applyNumberFormat="0" applyFont="0" applyBorder="0" applyProtection="0"/>
    <xf numFmtId="175" fontId="21" fillId="0" borderId="0" applyBorder="0" applyProtection="0"/>
    <xf numFmtId="0" fontId="23" fillId="0" borderId="0" applyNumberFormat="0" applyFill="0" applyBorder="0" applyProtection="0"/>
    <xf numFmtId="0" fontId="26" fillId="36" borderId="0" applyNumberFormat="0" applyBorder="0" applyProtection="0"/>
    <xf numFmtId="0" fontId="31" fillId="0" borderId="0" applyNumberFormat="0" applyBorder="0" applyProtection="0">
      <alignment horizontal="center"/>
    </xf>
    <xf numFmtId="0" fontId="29" fillId="0" borderId="10" applyNumberFormat="0" applyProtection="0">
      <alignment horizontal="left" vertical="top"/>
    </xf>
    <xf numFmtId="0" fontId="11" fillId="0" borderId="11" applyNumberFormat="0" applyFill="0" applyProtection="0"/>
    <xf numFmtId="0" fontId="12" fillId="0" borderId="12" applyNumberFormat="0" applyFill="0" applyProtection="0"/>
    <xf numFmtId="0" fontId="13" fillId="0" borderId="13" applyNumberFormat="0" applyFill="0" applyProtection="0"/>
    <xf numFmtId="0" fontId="13" fillId="0" borderId="0" applyNumberFormat="0" applyFill="0" applyBorder="0" applyProtection="0"/>
    <xf numFmtId="0" fontId="31" fillId="0" borderId="0" applyNumberFormat="0" applyBorder="0" applyProtection="0">
      <alignment horizontal="center" textRotation="90"/>
    </xf>
    <xf numFmtId="0" fontId="29" fillId="0" borderId="14" applyNumberFormat="0" applyProtection="0">
      <alignment horizontal="center" vertical="top" wrapText="1"/>
    </xf>
    <xf numFmtId="0" fontId="29" fillId="0" borderId="0" applyNumberFormat="0" applyBorder="0" applyProtection="0">
      <alignment horizontal="left" vertical="top"/>
    </xf>
    <xf numFmtId="0" fontId="29" fillId="0" borderId="15" applyNumberFormat="0" applyProtection="0">
      <alignment horizontal="left" vertical="top"/>
    </xf>
    <xf numFmtId="0" fontId="6" fillId="8" borderId="1" applyNumberFormat="0" applyProtection="0"/>
    <xf numFmtId="0" fontId="32" fillId="0" borderId="16" applyNumberFormat="0" applyFill="0" applyProtection="0"/>
    <xf numFmtId="0" fontId="33" fillId="9" borderId="10" applyNumberFormat="0" applyProtection="0">
      <alignment horizontal="left" vertical="top" wrapText="1"/>
    </xf>
    <xf numFmtId="0" fontId="33" fillId="9" borderId="10" applyNumberFormat="0" applyProtection="0">
      <alignment horizontal="left" vertical="top" wrapText="1"/>
    </xf>
    <xf numFmtId="0" fontId="34" fillId="0" borderId="10" applyNumberFormat="0" applyProtection="0">
      <alignment horizontal="left" vertical="top" wrapText="1"/>
    </xf>
    <xf numFmtId="0" fontId="29" fillId="0" borderId="10" applyNumberFormat="0" applyProtection="0">
      <alignment horizontal="left" vertical="top" wrapText="1"/>
    </xf>
    <xf numFmtId="0" fontId="35" fillId="0" borderId="10" applyNumberFormat="0" applyProtection="0">
      <alignment horizontal="left" vertical="top" wrapText="1"/>
    </xf>
    <xf numFmtId="0" fontId="36" fillId="11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7" fillId="0" borderId="0" applyNumberFormat="0" applyBorder="0" applyProtection="0"/>
    <xf numFmtId="0" fontId="19" fillId="13" borderId="17" applyNumberFormat="0" applyProtection="0"/>
    <xf numFmtId="0" fontId="7" fillId="35" borderId="2" applyNumberFormat="0" applyProtection="0"/>
    <xf numFmtId="0" fontId="38" fillId="0" borderId="0" applyNumberFormat="0" applyBorder="0" applyProtection="0"/>
    <xf numFmtId="176" fontId="38" fillId="0" borderId="0" applyBorder="0" applyProtection="0"/>
    <xf numFmtId="1" fontId="2" fillId="0" borderId="0" applyFont="0" applyBorder="0" applyAlignment="0" applyProtection="0"/>
    <xf numFmtId="0" fontId="4" fillId="37" borderId="0" applyNumberFormat="0" applyBorder="0" applyProtection="0"/>
    <xf numFmtId="3" fontId="39" fillId="0" borderId="0" applyBorder="0" applyProtection="0">
      <alignment horizontal="right" vertical="center"/>
    </xf>
    <xf numFmtId="49" fontId="39" fillId="0" borderId="0" applyBorder="0" applyProtection="0">
      <alignment horizontal="right" vertical="center"/>
    </xf>
    <xf numFmtId="0" fontId="16" fillId="0" borderId="0" applyNumberFormat="0" applyFill="0" applyBorder="0" applyProtection="0"/>
    <xf numFmtId="0" fontId="40" fillId="0" borderId="0" applyNumberFormat="0" applyBorder="0" applyProtection="0">
      <alignment horizontal="center" vertical="top"/>
    </xf>
    <xf numFmtId="0" fontId="14" fillId="0" borderId="18" applyNumberFormat="0" applyFill="0" applyProtection="0"/>
    <xf numFmtId="177" fontId="19" fillId="0" borderId="0" applyFill="0" applyBorder="0" applyProtection="0"/>
    <xf numFmtId="178" fontId="19" fillId="0" borderId="0" applyFill="0" applyBorder="0" applyProtection="0"/>
    <xf numFmtId="0" fontId="25" fillId="0" borderId="0" applyNumberFormat="0" applyFill="0" applyBorder="0" applyProtection="0"/>
    <xf numFmtId="1" fontId="41" fillId="0" borderId="0" applyBorder="0" applyProtection="0">
      <alignment horizontal="center" vertical="top" wrapText="1"/>
    </xf>
    <xf numFmtId="171" fontId="41" fillId="0" borderId="10" applyProtection="0">
      <alignment horizontal="center" vertical="top" wrapText="1"/>
    </xf>
    <xf numFmtId="172" fontId="41" fillId="0" borderId="10" applyProtection="0">
      <alignment horizontal="center" vertical="top" wrapText="1"/>
    </xf>
    <xf numFmtId="172" fontId="41" fillId="0" borderId="10" applyProtection="0">
      <alignment horizontal="center" vertical="top" wrapText="1"/>
    </xf>
    <xf numFmtId="172" fontId="41" fillId="0" borderId="10" applyProtection="0">
      <alignment horizontal="center" vertical="top" wrapText="1"/>
    </xf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9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71" fillId="42" borderId="0" applyNumberFormat="0" applyBorder="0" applyAlignment="0" applyProtection="0"/>
    <xf numFmtId="0" fontId="1" fillId="0" borderId="0"/>
  </cellStyleXfs>
  <cellXfs count="414">
    <xf numFmtId="0" fontId="0" fillId="0" borderId="0" xfId="0"/>
    <xf numFmtId="0" fontId="45" fillId="0" borderId="19" xfId="363" applyFont="1" applyFill="1" applyBorder="1" applyAlignment="1">
      <alignment horizontal="center" vertical="center"/>
    </xf>
    <xf numFmtId="0" fontId="45" fillId="38" borderId="27" xfId="363" applyFont="1" applyFill="1" applyBorder="1" applyAlignment="1">
      <alignment horizontal="center" vertical="center"/>
    </xf>
    <xf numFmtId="0" fontId="45" fillId="0" borderId="20" xfId="363" applyFont="1" applyFill="1" applyBorder="1" applyAlignment="1">
      <alignment horizontal="center" vertical="center"/>
    </xf>
    <xf numFmtId="0" fontId="45" fillId="0" borderId="27" xfId="363" applyFont="1" applyFill="1" applyBorder="1" applyAlignment="1">
      <alignment horizontal="center" vertical="center"/>
    </xf>
    <xf numFmtId="0" fontId="45" fillId="0" borderId="27" xfId="363" applyFont="1" applyFill="1" applyBorder="1" applyAlignment="1">
      <alignment vertical="center" wrapText="1"/>
    </xf>
    <xf numFmtId="0" fontId="45" fillId="0" borderId="19" xfId="363" applyFont="1" applyFill="1" applyBorder="1" applyAlignment="1">
      <alignment vertical="center" wrapText="1"/>
    </xf>
    <xf numFmtId="0" fontId="45" fillId="0" borderId="28" xfId="363" applyFont="1" applyFill="1" applyBorder="1" applyAlignment="1">
      <alignment horizontal="center" vertical="center"/>
    </xf>
    <xf numFmtId="3" fontId="45" fillId="0" borderId="0" xfId="361" applyNumberFormat="1" applyFont="1" applyFill="1" applyAlignment="1">
      <alignment horizontal="left" vertical="center"/>
    </xf>
    <xf numFmtId="3" fontId="46" fillId="0" borderId="0" xfId="361" applyNumberFormat="1" applyFont="1" applyFill="1" applyAlignment="1">
      <alignment horizontal="center" vertical="center"/>
    </xf>
    <xf numFmtId="0" fontId="2" fillId="0" borderId="0" xfId="361" applyFont="1"/>
    <xf numFmtId="3" fontId="45" fillId="0" borderId="0" xfId="361" applyNumberFormat="1" applyFont="1" applyFill="1" applyAlignment="1">
      <alignment horizontal="center" vertical="center"/>
    </xf>
    <xf numFmtId="3" fontId="45" fillId="0" borderId="20" xfId="361" applyNumberFormat="1" applyFont="1" applyFill="1" applyBorder="1" applyAlignment="1">
      <alignment horizontal="center" vertical="center"/>
    </xf>
    <xf numFmtId="0" fontId="45" fillId="0" borderId="20" xfId="361" applyFont="1" applyFill="1" applyBorder="1" applyAlignment="1">
      <alignment horizontal="left" vertical="center" wrapText="1"/>
    </xf>
    <xf numFmtId="3" fontId="45" fillId="0" borderId="27" xfId="361" applyNumberFormat="1" applyFont="1" applyFill="1" applyBorder="1" applyAlignment="1">
      <alignment horizontal="center" vertical="center"/>
    </xf>
    <xf numFmtId="3" fontId="45" fillId="38" borderId="27" xfId="361" applyNumberFormat="1" applyFont="1" applyFill="1" applyBorder="1" applyAlignment="1">
      <alignment horizontal="center" vertical="center"/>
    </xf>
    <xf numFmtId="3" fontId="45" fillId="40" borderId="27" xfId="361" applyNumberFormat="1" applyFont="1" applyFill="1" applyBorder="1" applyAlignment="1">
      <alignment horizontal="center" vertical="center"/>
    </xf>
    <xf numFmtId="3" fontId="45" fillId="39" borderId="27" xfId="361" applyNumberFormat="1" applyFont="1" applyFill="1" applyBorder="1" applyAlignment="1">
      <alignment horizontal="center" vertical="center"/>
    </xf>
    <xf numFmtId="0" fontId="45" fillId="0" borderId="22" xfId="361" applyFont="1" applyFill="1" applyBorder="1" applyAlignment="1">
      <alignment horizontal="left" vertical="center" wrapText="1"/>
    </xf>
    <xf numFmtId="0" fontId="45" fillId="0" borderId="28" xfId="361" applyFont="1" applyFill="1" applyBorder="1" applyAlignment="1">
      <alignment horizontal="left" vertical="center" wrapText="1"/>
    </xf>
    <xf numFmtId="0" fontId="45" fillId="0" borderId="30" xfId="361" applyFont="1" applyFill="1" applyBorder="1" applyAlignment="1">
      <alignment horizontal="left" vertical="center" wrapText="1"/>
    </xf>
    <xf numFmtId="3" fontId="45" fillId="38" borderId="29" xfId="361" applyNumberFormat="1" applyFont="1" applyFill="1" applyBorder="1" applyAlignment="1">
      <alignment horizontal="center" vertical="center"/>
    </xf>
    <xf numFmtId="3" fontId="45" fillId="0" borderId="29" xfId="361" applyNumberFormat="1" applyFont="1" applyFill="1" applyBorder="1" applyAlignment="1">
      <alignment horizontal="center" vertical="center"/>
    </xf>
    <xf numFmtId="0" fontId="45" fillId="0" borderId="27" xfId="361" applyFont="1" applyFill="1" applyBorder="1" applyAlignment="1">
      <alignment horizontal="left" vertical="center" wrapText="1"/>
    </xf>
    <xf numFmtId="3" fontId="46" fillId="0" borderId="27" xfId="361" applyNumberFormat="1" applyFont="1" applyFill="1" applyBorder="1" applyAlignment="1">
      <alignment vertical="center"/>
    </xf>
    <xf numFmtId="170" fontId="45" fillId="0" borderId="27" xfId="361" applyNumberFormat="1" applyFont="1" applyFill="1" applyBorder="1" applyAlignment="1">
      <alignment horizontal="center" vertical="center"/>
    </xf>
    <xf numFmtId="3" fontId="52" fillId="0" borderId="31" xfId="361" applyNumberFormat="1" applyFont="1" applyFill="1" applyBorder="1" applyAlignment="1">
      <alignment horizontal="center" vertical="center"/>
    </xf>
    <xf numFmtId="3" fontId="52" fillId="0" borderId="27" xfId="361" applyNumberFormat="1" applyFont="1" applyFill="1" applyBorder="1" applyAlignment="1">
      <alignment horizontal="center" vertical="center"/>
    </xf>
    <xf numFmtId="0" fontId="45" fillId="0" borderId="29" xfId="361" applyFont="1" applyFill="1" applyBorder="1" applyAlignment="1">
      <alignment horizontal="left" vertical="center" wrapText="1"/>
    </xf>
    <xf numFmtId="3" fontId="52" fillId="0" borderId="29" xfId="361" applyNumberFormat="1" applyFont="1" applyFill="1" applyBorder="1" applyAlignment="1">
      <alignment horizontal="center" vertical="center"/>
    </xf>
    <xf numFmtId="3" fontId="42" fillId="0" borderId="0" xfId="361" applyNumberFormat="1" applyFont="1" applyFill="1" applyAlignment="1">
      <alignment vertical="center"/>
    </xf>
    <xf numFmtId="0" fontId="50" fillId="38" borderId="27" xfId="363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left" vertical="center" wrapText="1"/>
    </xf>
    <xf numFmtId="0" fontId="52" fillId="39" borderId="19" xfId="0" applyFont="1" applyFill="1" applyBorder="1" applyAlignment="1">
      <alignment horizontal="center" vertical="center"/>
    </xf>
    <xf numFmtId="0" fontId="45" fillId="39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/>
    </xf>
    <xf numFmtId="0" fontId="45" fillId="39" borderId="27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55" fillId="0" borderId="0" xfId="0" applyFont="1"/>
    <xf numFmtId="3" fontId="45" fillId="0" borderId="19" xfId="349" applyNumberFormat="1" applyFont="1" applyBorder="1" applyAlignment="1">
      <alignment horizontal="center" vertical="center"/>
    </xf>
    <xf numFmtId="3" fontId="45" fillId="0" borderId="19" xfId="349" applyNumberFormat="1" applyFont="1" applyFill="1" applyBorder="1" applyAlignment="1" applyProtection="1">
      <alignment horizontal="justify" vertical="center"/>
      <protection hidden="1"/>
    </xf>
    <xf numFmtId="3" fontId="45" fillId="0" borderId="19" xfId="349" applyNumberFormat="1" applyFont="1" applyFill="1" applyBorder="1" applyAlignment="1">
      <alignment horizontal="center" vertical="center"/>
    </xf>
    <xf numFmtId="3" fontId="45" fillId="0" borderId="19" xfId="349" applyNumberFormat="1" applyFont="1" applyFill="1" applyBorder="1" applyAlignment="1" applyProtection="1">
      <alignment horizontal="left" vertical="center" wrapText="1"/>
      <protection hidden="1"/>
    </xf>
    <xf numFmtId="3" fontId="45" fillId="0" borderId="19" xfId="349" applyNumberFormat="1" applyFont="1" applyFill="1" applyBorder="1" applyAlignment="1">
      <alignment vertical="center"/>
    </xf>
    <xf numFmtId="170" fontId="46" fillId="0" borderId="19" xfId="349" applyNumberFormat="1" applyFont="1" applyFill="1" applyBorder="1" applyAlignment="1">
      <alignment horizontal="center" vertical="center"/>
    </xf>
    <xf numFmtId="0" fontId="45" fillId="0" borderId="27" xfId="363" applyFont="1" applyFill="1" applyBorder="1" applyAlignment="1">
      <alignment horizontal="center" vertical="center" wrapText="1"/>
    </xf>
    <xf numFmtId="4" fontId="50" fillId="38" borderId="27" xfId="363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2" xfId="0" applyFont="1" applyBorder="1" applyAlignment="1"/>
    <xf numFmtId="0" fontId="0" fillId="0" borderId="27" xfId="0" applyBorder="1"/>
    <xf numFmtId="3" fontId="45" fillId="0" borderId="20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53" fillId="0" borderId="27" xfId="0" applyFont="1" applyBorder="1"/>
    <xf numFmtId="0" fontId="46" fillId="0" borderId="23" xfId="365" applyFont="1" applyFill="1" applyBorder="1" applyAlignment="1" applyProtection="1">
      <alignment horizontal="center" vertical="top" wrapText="1"/>
    </xf>
    <xf numFmtId="0" fontId="58" fillId="0" borderId="27" xfId="0" applyFont="1" applyBorder="1"/>
    <xf numFmtId="0" fontId="58" fillId="0" borderId="27" xfId="0" applyFont="1" applyBorder="1" applyAlignment="1">
      <alignment horizontal="center" vertical="center"/>
    </xf>
    <xf numFmtId="0" fontId="52" fillId="38" borderId="27" xfId="0" applyFont="1" applyFill="1" applyBorder="1" applyAlignment="1">
      <alignment horizontal="center" vertical="center"/>
    </xf>
    <xf numFmtId="0" fontId="52" fillId="39" borderId="27" xfId="0" applyFont="1" applyFill="1" applyBorder="1" applyAlignment="1">
      <alignment horizontal="center" vertical="center" wrapText="1"/>
    </xf>
    <xf numFmtId="3" fontId="52" fillId="38" borderId="27" xfId="0" applyNumberFormat="1" applyFont="1" applyFill="1" applyBorder="1" applyAlignment="1">
      <alignment horizontal="center" vertical="center"/>
    </xf>
    <xf numFmtId="3" fontId="52" fillId="40" borderId="27" xfId="0" applyNumberFormat="1" applyFont="1" applyFill="1" applyBorder="1" applyAlignment="1">
      <alignment horizontal="center" vertical="center"/>
    </xf>
    <xf numFmtId="3" fontId="45" fillId="38" borderId="27" xfId="0" applyNumberFormat="1" applyFont="1" applyFill="1" applyBorder="1" applyAlignment="1">
      <alignment horizontal="center" vertical="center"/>
    </xf>
    <xf numFmtId="3" fontId="52" fillId="0" borderId="27" xfId="0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wrapText="1"/>
    </xf>
    <xf numFmtId="3" fontId="52" fillId="39" borderId="27" xfId="0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top" wrapText="1"/>
    </xf>
    <xf numFmtId="0" fontId="52" fillId="39" borderId="27" xfId="0" applyFont="1" applyFill="1" applyBorder="1" applyAlignment="1">
      <alignment vertical="top" wrapText="1"/>
    </xf>
    <xf numFmtId="0" fontId="52" fillId="40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 wrapText="1"/>
    </xf>
    <xf numFmtId="0" fontId="45" fillId="38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45" fillId="0" borderId="27" xfId="0" applyFont="1" applyBorder="1" applyAlignment="1">
      <alignment wrapText="1"/>
    </xf>
    <xf numFmtId="0" fontId="64" fillId="0" borderId="0" xfId="0" applyFont="1"/>
    <xf numFmtId="0" fontId="56" fillId="38" borderId="28" xfId="363" applyFont="1" applyFill="1" applyBorder="1" applyAlignment="1">
      <alignment horizontal="center" vertical="center"/>
    </xf>
    <xf numFmtId="0" fontId="56" fillId="38" borderId="28" xfId="363" applyFont="1" applyFill="1" applyBorder="1" applyAlignment="1">
      <alignment horizontal="center" vertical="center" wrapText="1"/>
    </xf>
    <xf numFmtId="0" fontId="62" fillId="0" borderId="0" xfId="0" applyFont="1"/>
    <xf numFmtId="0" fontId="45" fillId="39" borderId="27" xfId="0" applyFont="1" applyFill="1" applyBorder="1" applyAlignment="1">
      <alignment wrapText="1"/>
    </xf>
    <xf numFmtId="4" fontId="45" fillId="39" borderId="20" xfId="0" applyNumberFormat="1" applyFont="1" applyFill="1" applyBorder="1" applyAlignment="1">
      <alignment horizontal="center" vertical="center" wrapText="1"/>
    </xf>
    <xf numFmtId="2" fontId="45" fillId="0" borderId="19" xfId="0" applyNumberFormat="1" applyFont="1" applyBorder="1" applyAlignment="1">
      <alignment horizontal="center" vertical="center" wrapText="1"/>
    </xf>
    <xf numFmtId="2" fontId="45" fillId="0" borderId="32" xfId="0" applyNumberFormat="1" applyFont="1" applyBorder="1" applyAlignment="1"/>
    <xf numFmtId="4" fontId="45" fillId="0" borderId="23" xfId="361" applyNumberFormat="1" applyFont="1" applyFill="1" applyBorder="1" applyAlignment="1">
      <alignment horizontal="center" vertical="center"/>
    </xf>
    <xf numFmtId="4" fontId="45" fillId="0" borderId="25" xfId="361" applyNumberFormat="1" applyFont="1" applyFill="1" applyBorder="1" applyAlignment="1">
      <alignment horizontal="center" vertical="center"/>
    </xf>
    <xf numFmtId="4" fontId="45" fillId="0" borderId="27" xfId="361" applyNumberFormat="1" applyFont="1" applyFill="1" applyBorder="1" applyAlignment="1">
      <alignment horizontal="center" vertical="center"/>
    </xf>
    <xf numFmtId="4" fontId="45" fillId="39" borderId="27" xfId="361" applyNumberFormat="1" applyFont="1" applyFill="1" applyBorder="1" applyAlignment="1">
      <alignment horizontal="center" vertical="center"/>
    </xf>
    <xf numFmtId="4" fontId="45" fillId="0" borderId="26" xfId="361" applyNumberFormat="1" applyFont="1" applyFill="1" applyBorder="1" applyAlignment="1">
      <alignment horizontal="center" vertical="center"/>
    </xf>
    <xf numFmtId="4" fontId="45" fillId="0" borderId="19" xfId="361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4" fontId="45" fillId="0" borderId="21" xfId="361" applyNumberFormat="1" applyFont="1" applyFill="1" applyBorder="1" applyAlignment="1">
      <alignment horizontal="center" vertical="center"/>
    </xf>
    <xf numFmtId="4" fontId="52" fillId="39" borderId="23" xfId="363" applyNumberFormat="1" applyFont="1" applyFill="1" applyBorder="1" applyAlignment="1">
      <alignment horizontal="center" vertical="center"/>
    </xf>
    <xf numFmtId="2" fontId="45" fillId="0" borderId="27" xfId="363" applyNumberFormat="1" applyFont="1" applyFill="1" applyBorder="1" applyAlignment="1">
      <alignment horizontal="center" vertical="center"/>
    </xf>
    <xf numFmtId="0" fontId="57" fillId="0" borderId="0" xfId="0" applyFont="1"/>
    <xf numFmtId="0" fontId="53" fillId="0" borderId="27" xfId="0" applyFont="1" applyBorder="1" applyAlignment="1">
      <alignment horizontal="center"/>
    </xf>
    <xf numFmtId="4" fontId="53" fillId="0" borderId="27" xfId="0" applyNumberFormat="1" applyFont="1" applyBorder="1" applyAlignment="1">
      <alignment horizontal="right"/>
    </xf>
    <xf numFmtId="3" fontId="45" fillId="0" borderId="19" xfId="350" applyNumberFormat="1" applyFont="1" applyFill="1" applyBorder="1" applyAlignment="1">
      <alignment horizontal="center" vertical="center"/>
    </xf>
    <xf numFmtId="4" fontId="45" fillId="0" borderId="19" xfId="350" applyNumberFormat="1" applyFont="1" applyFill="1" applyBorder="1" applyAlignment="1">
      <alignment horizontal="center" vertical="center"/>
    </xf>
    <xf numFmtId="4" fontId="45" fillId="39" borderId="20" xfId="350" applyNumberFormat="1" applyFont="1" applyFill="1" applyBorder="1" applyAlignment="1">
      <alignment horizontal="center" vertical="center"/>
    </xf>
    <xf numFmtId="4" fontId="45" fillId="39" borderId="22" xfId="0" applyNumberFormat="1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39" borderId="27" xfId="0" applyFont="1" applyFill="1" applyBorder="1" applyAlignment="1">
      <alignment horizontal="center" vertical="center"/>
    </xf>
    <xf numFmtId="0" fontId="45" fillId="38" borderId="27" xfId="0" applyFont="1" applyFill="1" applyBorder="1" applyAlignment="1">
      <alignment horizontal="center" vertical="center" wrapText="1"/>
    </xf>
    <xf numFmtId="0" fontId="45" fillId="40" borderId="27" xfId="0" applyFont="1" applyFill="1" applyBorder="1" applyAlignment="1">
      <alignment horizontal="center" vertical="center"/>
    </xf>
    <xf numFmtId="170" fontId="46" fillId="0" borderId="20" xfId="349" applyNumberFormat="1" applyFont="1" applyFill="1" applyBorder="1" applyAlignment="1">
      <alignment horizontal="center" vertical="center"/>
    </xf>
    <xf numFmtId="4" fontId="45" fillId="39" borderId="22" xfId="350" applyNumberFormat="1" applyFont="1" applyFill="1" applyBorder="1" applyAlignment="1">
      <alignment horizontal="center" vertical="center"/>
    </xf>
    <xf numFmtId="0" fontId="45" fillId="38" borderId="29" xfId="363" applyFont="1" applyFill="1" applyBorder="1" applyAlignment="1">
      <alignment horizontal="center" vertical="center"/>
    </xf>
    <xf numFmtId="0" fontId="45" fillId="0" borderId="29" xfId="363" applyFont="1" applyFill="1" applyBorder="1" applyAlignment="1">
      <alignment vertical="center" wrapText="1"/>
    </xf>
    <xf numFmtId="0" fontId="45" fillId="0" borderId="29" xfId="363" applyFont="1" applyFill="1" applyBorder="1" applyAlignment="1">
      <alignment horizontal="center" vertical="center" wrapText="1"/>
    </xf>
    <xf numFmtId="4" fontId="52" fillId="39" borderId="25" xfId="363" applyNumberFormat="1" applyFont="1" applyFill="1" applyBorder="1" applyAlignment="1">
      <alignment horizontal="center" vertical="center"/>
    </xf>
    <xf numFmtId="0" fontId="45" fillId="0" borderId="29" xfId="363" applyFont="1" applyFill="1" applyBorder="1" applyAlignment="1">
      <alignment horizontal="center" vertical="center"/>
    </xf>
    <xf numFmtId="2" fontId="45" fillId="0" borderId="29" xfId="363" applyNumberFormat="1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63" fillId="0" borderId="0" xfId="0" applyFont="1"/>
    <xf numFmtId="4" fontId="45" fillId="0" borderId="39" xfId="361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 vertical="center" wrapText="1"/>
    </xf>
    <xf numFmtId="0" fontId="52" fillId="39" borderId="27" xfId="0" applyFont="1" applyFill="1" applyBorder="1" applyAlignment="1">
      <alignment horizontal="left" vertical="center" wrapText="1"/>
    </xf>
    <xf numFmtId="4" fontId="45" fillId="0" borderId="21" xfId="350" applyNumberFormat="1" applyFont="1" applyFill="1" applyBorder="1" applyAlignment="1">
      <alignment horizontal="center" vertical="center"/>
    </xf>
    <xf numFmtId="2" fontId="45" fillId="0" borderId="33" xfId="0" applyNumberFormat="1" applyFont="1" applyBorder="1" applyAlignment="1">
      <alignment horizontal="center" vertical="center"/>
    </xf>
    <xf numFmtId="0" fontId="6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right" vertical="center"/>
    </xf>
    <xf numFmtId="0" fontId="52" fillId="39" borderId="19" xfId="28" applyFont="1" applyFill="1" applyBorder="1" applyAlignment="1" applyProtection="1">
      <alignment horizontal="left" wrapText="1"/>
    </xf>
    <xf numFmtId="3" fontId="52" fillId="0" borderId="27" xfId="0" applyNumberFormat="1" applyFont="1" applyFill="1" applyBorder="1" applyAlignment="1">
      <alignment horizontal="center" vertical="center" wrapText="1"/>
    </xf>
    <xf numFmtId="3" fontId="45" fillId="0" borderId="27" xfId="0" applyNumberFormat="1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3" fontId="45" fillId="0" borderId="29" xfId="0" applyNumberFormat="1" applyFont="1" applyFill="1" applyBorder="1" applyAlignment="1">
      <alignment horizontal="center" vertical="center" wrapText="1"/>
    </xf>
    <xf numFmtId="0" fontId="52" fillId="39" borderId="27" xfId="0" applyFont="1" applyFill="1" applyBorder="1" applyAlignment="1">
      <alignment vertical="center" wrapText="1"/>
    </xf>
    <xf numFmtId="2" fontId="58" fillId="0" borderId="27" xfId="0" applyNumberFormat="1" applyFont="1" applyBorder="1"/>
    <xf numFmtId="4" fontId="58" fillId="0" borderId="27" xfId="0" applyNumberFormat="1" applyFont="1" applyBorder="1"/>
    <xf numFmtId="0" fontId="45" fillId="0" borderId="27" xfId="361" applyFont="1" applyBorder="1"/>
    <xf numFmtId="0" fontId="46" fillId="0" borderId="27" xfId="361" applyFont="1" applyBorder="1"/>
    <xf numFmtId="3" fontId="45" fillId="0" borderId="31" xfId="361" applyNumberFormat="1" applyFont="1" applyFill="1" applyBorder="1" applyAlignment="1">
      <alignment horizontal="center" vertical="center"/>
    </xf>
    <xf numFmtId="170" fontId="46" fillId="38" borderId="20" xfId="0" applyNumberFormat="1" applyFont="1" applyFill="1" applyBorder="1" applyAlignment="1">
      <alignment horizontal="center" vertical="center" wrapText="1"/>
    </xf>
    <xf numFmtId="0" fontId="46" fillId="0" borderId="27" xfId="363" applyFont="1" applyFill="1" applyBorder="1" applyAlignment="1">
      <alignment vertical="center" wrapText="1"/>
    </xf>
    <xf numFmtId="3" fontId="46" fillId="0" borderId="19" xfId="349" applyNumberFormat="1" applyFont="1" applyFill="1" applyBorder="1" applyAlignment="1">
      <alignment vertical="center"/>
    </xf>
    <xf numFmtId="0" fontId="46" fillId="0" borderId="32" xfId="0" applyFont="1" applyBorder="1" applyAlignment="1"/>
    <xf numFmtId="0" fontId="54" fillId="0" borderId="27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/>
    </xf>
    <xf numFmtId="0" fontId="53" fillId="0" borderId="27" xfId="0" applyNumberFormat="1" applyFont="1" applyBorder="1" applyAlignment="1">
      <alignment horizontal="right"/>
    </xf>
    <xf numFmtId="0" fontId="62" fillId="0" borderId="27" xfId="0" applyFont="1" applyBorder="1"/>
    <xf numFmtId="181" fontId="45" fillId="38" borderId="27" xfId="0" applyNumberFormat="1" applyFont="1" applyFill="1" applyBorder="1" applyAlignment="1">
      <alignment horizontal="center" vertical="center"/>
    </xf>
    <xf numFmtId="3" fontId="45" fillId="39" borderId="27" xfId="0" applyNumberFormat="1" applyFont="1" applyFill="1" applyBorder="1" applyAlignment="1">
      <alignment horizontal="center" vertical="center"/>
    </xf>
    <xf numFmtId="0" fontId="77" fillId="0" borderId="0" xfId="0" applyFont="1"/>
    <xf numFmtId="0" fontId="0" fillId="0" borderId="0" xfId="0" applyFill="1"/>
    <xf numFmtId="0" fontId="53" fillId="0" borderId="0" xfId="0" applyFont="1"/>
    <xf numFmtId="0" fontId="62" fillId="0" borderId="0" xfId="0" applyFont="1" applyFill="1" applyBorder="1"/>
    <xf numFmtId="3" fontId="62" fillId="0" borderId="0" xfId="0" applyNumberFormat="1" applyFont="1"/>
    <xf numFmtId="0" fontId="74" fillId="0" borderId="0" xfId="0" applyFont="1"/>
    <xf numFmtId="0" fontId="62" fillId="0" borderId="0" xfId="0" applyFont="1" applyFill="1"/>
    <xf numFmtId="0" fontId="45" fillId="39" borderId="19" xfId="0" applyFont="1" applyFill="1" applyBorder="1" applyAlignment="1">
      <alignment vertical="center" wrapText="1"/>
    </xf>
    <xf numFmtId="0" fontId="45" fillId="39" borderId="27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62" fillId="0" borderId="0" xfId="0" applyFont="1" applyBorder="1"/>
    <xf numFmtId="0" fontId="75" fillId="0" borderId="0" xfId="0" applyFont="1" applyAlignment="1">
      <alignment horizontal="center"/>
    </xf>
    <xf numFmtId="0" fontId="46" fillId="39" borderId="37" xfId="0" applyFont="1" applyFill="1" applyBorder="1" applyAlignment="1">
      <alignment vertical="center" wrapText="1"/>
    </xf>
    <xf numFmtId="0" fontId="70" fillId="0" borderId="0" xfId="0" applyFont="1"/>
    <xf numFmtId="3" fontId="45" fillId="40" borderId="27" xfId="0" applyNumberFormat="1" applyFont="1" applyFill="1" applyBorder="1" applyAlignment="1">
      <alignment horizontal="center" vertical="center"/>
    </xf>
    <xf numFmtId="0" fontId="52" fillId="39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left" vertical="center" wrapText="1"/>
    </xf>
    <xf numFmtId="170" fontId="52" fillId="0" borderId="27" xfId="0" applyNumberFormat="1" applyFont="1" applyFill="1" applyBorder="1" applyAlignment="1" applyProtection="1">
      <alignment horizontal="left" vertical="center" wrapText="1"/>
      <protection locked="0"/>
    </xf>
    <xf numFmtId="1" fontId="52" fillId="0" borderId="27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/>
    <xf numFmtId="0" fontId="52" fillId="0" borderId="27" xfId="0" applyFont="1" applyBorder="1" applyAlignment="1">
      <alignment horizontal="center" vertical="center"/>
    </xf>
    <xf numFmtId="170" fontId="52" fillId="0" borderId="27" xfId="0" applyNumberFormat="1" applyFont="1" applyBorder="1" applyAlignment="1">
      <alignment horizontal="center" vertical="center"/>
    </xf>
    <xf numFmtId="1" fontId="52" fillId="0" borderId="27" xfId="0" applyNumberFormat="1" applyFont="1" applyBorder="1" applyAlignment="1">
      <alignment horizontal="center" vertical="center"/>
    </xf>
    <xf numFmtId="1" fontId="52" fillId="39" borderId="27" xfId="0" applyNumberFormat="1" applyFont="1" applyFill="1" applyBorder="1" applyAlignment="1">
      <alignment horizontal="center" vertical="center"/>
    </xf>
    <xf numFmtId="170" fontId="52" fillId="39" borderId="27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 vertical="center"/>
    </xf>
    <xf numFmtId="0" fontId="53" fillId="0" borderId="43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center" vertical="top" wrapText="1"/>
    </xf>
    <xf numFmtId="3" fontId="45" fillId="0" borderId="43" xfId="0" applyNumberFormat="1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43" xfId="0" applyNumberFormat="1" applyFont="1" applyFill="1" applyBorder="1" applyAlignment="1">
      <alignment horizontal="left" vertical="center" wrapText="1"/>
    </xf>
    <xf numFmtId="0" fontId="45" fillId="0" borderId="43" xfId="0" applyNumberFormat="1" applyFont="1" applyFill="1" applyBorder="1" applyAlignment="1">
      <alignment horizontal="left" vertical="top" wrapText="1"/>
    </xf>
    <xf numFmtId="179" fontId="45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43" xfId="365" applyFont="1" applyFill="1" applyBorder="1" applyAlignment="1" applyProtection="1">
      <alignment horizontal="left" vertical="center" wrapText="1"/>
    </xf>
    <xf numFmtId="0" fontId="53" fillId="0" borderId="43" xfId="0" applyFont="1" applyFill="1" applyBorder="1" applyAlignment="1">
      <alignment horizontal="left" vertical="center"/>
    </xf>
    <xf numFmtId="49" fontId="45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43" xfId="0" applyFont="1" applyFill="1" applyBorder="1" applyAlignment="1">
      <alignment horizontal="center" vertical="top" wrapText="1"/>
    </xf>
    <xf numFmtId="0" fontId="45" fillId="0" borderId="43" xfId="0" applyFont="1" applyFill="1" applyBorder="1" applyAlignment="1">
      <alignment horizontal="center" vertical="center" wrapText="1"/>
    </xf>
    <xf numFmtId="180" fontId="45" fillId="0" borderId="43" xfId="295" applyNumberFormat="1" applyFont="1" applyFill="1" applyBorder="1" applyAlignment="1">
      <alignment horizontal="center" vertical="top"/>
    </xf>
    <xf numFmtId="0" fontId="45" fillId="0" borderId="43" xfId="0" applyFont="1" applyFill="1" applyBorder="1" applyAlignment="1">
      <alignment horizontal="center" wrapText="1"/>
    </xf>
    <xf numFmtId="0" fontId="45" fillId="0" borderId="43" xfId="0" applyFont="1" applyFill="1" applyBorder="1" applyAlignment="1" applyProtection="1">
      <alignment horizontal="center" vertical="top"/>
      <protection hidden="1"/>
    </xf>
    <xf numFmtId="0" fontId="45" fillId="0" borderId="43" xfId="0" applyFont="1" applyFill="1" applyBorder="1" applyAlignment="1">
      <alignment horizontal="center" vertical="top"/>
    </xf>
    <xf numFmtId="0" fontId="52" fillId="0" borderId="43" xfId="365" applyFont="1" applyFill="1" applyBorder="1" applyAlignment="1" applyProtection="1">
      <alignment horizontal="left"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3" xfId="365" applyFont="1" applyFill="1" applyBorder="1" applyAlignment="1" applyProtection="1">
      <alignment horizontal="left" vertical="top" wrapText="1"/>
    </xf>
    <xf numFmtId="0" fontId="78" fillId="0" borderId="43" xfId="0" applyNumberFormat="1" applyFont="1" applyFill="1" applyBorder="1" applyAlignment="1">
      <alignment horizontal="left" vertical="center"/>
    </xf>
    <xf numFmtId="0" fontId="52" fillId="0" borderId="27" xfId="365" applyFont="1" applyFill="1" applyBorder="1" applyAlignment="1" applyProtection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center" vertical="top" wrapText="1"/>
    </xf>
    <xf numFmtId="0" fontId="45" fillId="0" borderId="27" xfId="0" applyFont="1" applyFill="1" applyBorder="1" applyAlignment="1">
      <alignment horizontal="center" vertical="top" wrapText="1"/>
    </xf>
    <xf numFmtId="0" fontId="45" fillId="0" borderId="27" xfId="365" applyFont="1" applyFill="1" applyBorder="1" applyAlignment="1" applyProtection="1">
      <alignment horizontal="left" vertical="center" wrapText="1"/>
    </xf>
    <xf numFmtId="0" fontId="45" fillId="0" borderId="27" xfId="365" applyFont="1" applyFill="1" applyBorder="1" applyAlignment="1" applyProtection="1">
      <alignment horizontal="left" vertical="top" wrapText="1"/>
    </xf>
    <xf numFmtId="0" fontId="45" fillId="0" borderId="27" xfId="0" applyNumberFormat="1" applyFont="1" applyFill="1" applyBorder="1" applyAlignment="1">
      <alignment horizontal="left" vertical="top" wrapText="1"/>
    </xf>
    <xf numFmtId="0" fontId="53" fillId="0" borderId="29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center" vertical="center"/>
    </xf>
    <xf numFmtId="0" fontId="52" fillId="40" borderId="27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center" vertical="center"/>
    </xf>
    <xf numFmtId="0" fontId="52" fillId="40" borderId="43" xfId="0" applyFont="1" applyFill="1" applyBorder="1" applyAlignment="1">
      <alignment vertical="center" wrapText="1"/>
    </xf>
    <xf numFmtId="3" fontId="45" fillId="39" borderId="46" xfId="0" applyNumberFormat="1" applyFont="1" applyFill="1" applyBorder="1" applyAlignment="1">
      <alignment horizontal="center" vertical="center"/>
    </xf>
    <xf numFmtId="0" fontId="53" fillId="0" borderId="27" xfId="0" applyFont="1" applyFill="1" applyBorder="1"/>
    <xf numFmtId="3" fontId="52" fillId="39" borderId="46" xfId="0" applyNumberFormat="1" applyFont="1" applyFill="1" applyBorder="1" applyAlignment="1">
      <alignment horizontal="center" vertical="center"/>
    </xf>
    <xf numFmtId="0" fontId="52" fillId="38" borderId="43" xfId="0" applyFont="1" applyFill="1" applyBorder="1" applyAlignment="1">
      <alignment vertical="center" wrapText="1"/>
    </xf>
    <xf numFmtId="3" fontId="45" fillId="0" borderId="46" xfId="0" applyNumberFormat="1" applyFont="1" applyFill="1" applyBorder="1" applyAlignment="1">
      <alignment horizontal="center" vertical="center"/>
    </xf>
    <xf numFmtId="0" fontId="52" fillId="39" borderId="43" xfId="0" applyFont="1" applyFill="1" applyBorder="1" applyAlignment="1">
      <alignment vertical="top" wrapText="1"/>
    </xf>
    <xf numFmtId="0" fontId="52" fillId="39" borderId="44" xfId="0" applyFont="1" applyFill="1" applyBorder="1" applyAlignment="1">
      <alignment vertical="top" wrapText="1"/>
    </xf>
    <xf numFmtId="3" fontId="45" fillId="39" borderId="47" xfId="0" applyNumberFormat="1" applyFont="1" applyFill="1" applyBorder="1" applyAlignment="1">
      <alignment horizontal="center" vertical="center"/>
    </xf>
    <xf numFmtId="3" fontId="45" fillId="39" borderId="28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vertical="center"/>
    </xf>
    <xf numFmtId="0" fontId="45" fillId="0" borderId="2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vertical="top" wrapText="1"/>
    </xf>
    <xf numFmtId="0" fontId="52" fillId="0" borderId="27" xfId="0" applyNumberFormat="1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vertical="top" wrapText="1"/>
    </xf>
    <xf numFmtId="3" fontId="54" fillId="0" borderId="27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left" vertical="center" wrapText="1"/>
    </xf>
    <xf numFmtId="3" fontId="72" fillId="39" borderId="19" xfId="0" applyNumberFormat="1" applyFont="1" applyFill="1" applyBorder="1" applyAlignment="1">
      <alignment vertical="center" wrapText="1"/>
    </xf>
    <xf numFmtId="3" fontId="61" fillId="39" borderId="19" xfId="0" applyNumberFormat="1" applyFont="1" applyFill="1" applyBorder="1" applyAlignment="1">
      <alignment horizontal="center" vertical="center"/>
    </xf>
    <xf numFmtId="3" fontId="72" fillId="39" borderId="19" xfId="0" applyNumberFormat="1" applyFont="1" applyFill="1" applyBorder="1" applyAlignment="1">
      <alignment horizontal="center" vertical="center"/>
    </xf>
    <xf numFmtId="0" fontId="68" fillId="0" borderId="0" xfId="0" applyFont="1"/>
    <xf numFmtId="0" fontId="68" fillId="0" borderId="37" xfId="0" applyFont="1" applyFill="1" applyBorder="1"/>
    <xf numFmtId="0" fontId="54" fillId="0" borderId="27" xfId="0" applyFont="1" applyFill="1" applyBorder="1" applyAlignment="1">
      <alignment horizontal="left" vertical="center" wrapText="1"/>
    </xf>
    <xf numFmtId="0" fontId="59" fillId="39" borderId="10" xfId="0" applyFont="1" applyFill="1" applyBorder="1" applyAlignment="1">
      <alignment horizontal="left" vertical="center" wrapText="1"/>
    </xf>
    <xf numFmtId="0" fontId="72" fillId="39" borderId="39" xfId="0" applyFont="1" applyFill="1" applyBorder="1" applyAlignment="1">
      <alignment horizontal="left" vertical="center" wrapText="1"/>
    </xf>
    <xf numFmtId="0" fontId="58" fillId="0" borderId="0" xfId="0" applyFont="1"/>
    <xf numFmtId="0" fontId="58" fillId="0" borderId="27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 wrapText="1"/>
    </xf>
    <xf numFmtId="4" fontId="58" fillId="0" borderId="0" xfId="0" applyNumberFormat="1" applyFont="1"/>
    <xf numFmtId="0" fontId="54" fillId="40" borderId="37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79" fillId="0" borderId="0" xfId="0" applyFont="1"/>
    <xf numFmtId="0" fontId="54" fillId="0" borderId="0" xfId="0" applyFont="1"/>
    <xf numFmtId="0" fontId="54" fillId="0" borderId="27" xfId="0" applyFont="1" applyBorder="1" applyAlignment="1">
      <alignment horizontal="center" vertical="center"/>
    </xf>
    <xf numFmtId="0" fontId="80" fillId="0" borderId="0" xfId="0" applyFont="1"/>
    <xf numFmtId="0" fontId="76" fillId="0" borderId="0" xfId="0" applyFont="1"/>
    <xf numFmtId="0" fontId="81" fillId="0" borderId="0" xfId="0" applyFont="1"/>
    <xf numFmtId="0" fontId="58" fillId="0" borderId="37" xfId="0" applyFont="1" applyFill="1" applyBorder="1"/>
    <xf numFmtId="0" fontId="58" fillId="0" borderId="27" xfId="0" applyFont="1" applyFill="1" applyBorder="1"/>
    <xf numFmtId="0" fontId="54" fillId="0" borderId="2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right" vertical="center" wrapText="1"/>
    </xf>
    <xf numFmtId="0" fontId="54" fillId="0" borderId="27" xfId="0" applyFont="1" applyFill="1" applyBorder="1" applyAlignment="1">
      <alignment horizontal="right" vertical="center" wrapText="1"/>
    </xf>
    <xf numFmtId="3" fontId="72" fillId="39" borderId="20" xfId="0" applyNumberFormat="1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left" vertical="center" wrapText="1"/>
    </xf>
    <xf numFmtId="3" fontId="72" fillId="39" borderId="19" xfId="0" applyNumberFormat="1" applyFont="1" applyFill="1" applyBorder="1" applyAlignment="1">
      <alignment horizontal="center" vertical="center" wrapText="1"/>
    </xf>
    <xf numFmtId="3" fontId="61" fillId="40" borderId="19" xfId="0" applyNumberFormat="1" applyFont="1" applyFill="1" applyBorder="1" applyAlignment="1">
      <alignment horizontal="center" vertical="center"/>
    </xf>
    <xf numFmtId="3" fontId="72" fillId="40" borderId="19" xfId="0" applyNumberFormat="1" applyFont="1" applyFill="1" applyBorder="1" applyAlignment="1">
      <alignment horizontal="center" vertical="center"/>
    </xf>
    <xf numFmtId="3" fontId="72" fillId="40" borderId="19" xfId="0" applyNumberFormat="1" applyFont="1" applyFill="1" applyBorder="1" applyAlignment="1">
      <alignment horizontal="center" vertical="center" wrapText="1"/>
    </xf>
    <xf numFmtId="3" fontId="72" fillId="39" borderId="19" xfId="41" applyNumberFormat="1" applyFont="1" applyFill="1" applyBorder="1" applyAlignment="1" applyProtection="1">
      <alignment horizontal="left" vertical="center" wrapText="1"/>
    </xf>
    <xf numFmtId="3" fontId="72" fillId="39" borderId="19" xfId="41" applyNumberFormat="1" applyFont="1" applyFill="1" applyBorder="1" applyAlignment="1" applyProtection="1">
      <alignment horizontal="center" vertical="center"/>
    </xf>
    <xf numFmtId="3" fontId="72" fillId="39" borderId="20" xfId="0" applyNumberFormat="1" applyFont="1" applyFill="1" applyBorder="1" applyAlignment="1">
      <alignment vertical="center" wrapText="1"/>
    </xf>
    <xf numFmtId="0" fontId="72" fillId="39" borderId="20" xfId="0" applyFont="1" applyFill="1" applyBorder="1" applyAlignment="1">
      <alignment horizontal="left" vertical="center" wrapText="1"/>
    </xf>
    <xf numFmtId="3" fontId="72" fillId="0" borderId="20" xfId="0" applyNumberFormat="1" applyFont="1" applyFill="1" applyBorder="1" applyAlignment="1">
      <alignment horizontal="center" vertical="center"/>
    </xf>
    <xf numFmtId="0" fontId="52" fillId="39" borderId="43" xfId="380" applyFont="1" applyFill="1" applyBorder="1" applyAlignment="1">
      <alignment vertical="center" wrapText="1"/>
    </xf>
    <xf numFmtId="0" fontId="52" fillId="39" borderId="43" xfId="380" applyFont="1" applyFill="1" applyBorder="1" applyAlignment="1">
      <alignment horizontal="center" vertical="center" wrapText="1"/>
    </xf>
    <xf numFmtId="3" fontId="52" fillId="43" borderId="19" xfId="380" applyNumberFormat="1" applyFont="1" applyFill="1" applyBorder="1" applyAlignment="1">
      <alignment horizontal="center" vertical="center" wrapText="1"/>
    </xf>
    <xf numFmtId="3" fontId="52" fillId="39" borderId="46" xfId="380" applyNumberFormat="1" applyFont="1" applyFill="1" applyBorder="1" applyAlignment="1">
      <alignment horizontal="center" vertical="center" wrapText="1"/>
    </xf>
    <xf numFmtId="3" fontId="53" fillId="0" borderId="27" xfId="0" applyNumberFormat="1" applyFont="1" applyBorder="1"/>
    <xf numFmtId="0" fontId="52" fillId="38" borderId="43" xfId="309" applyFont="1" applyFill="1" applyBorder="1" applyAlignment="1">
      <alignment horizontal="center" vertical="center"/>
    </xf>
    <xf numFmtId="3" fontId="52" fillId="41" borderId="46" xfId="380" applyNumberFormat="1" applyFont="1" applyFill="1" applyBorder="1" applyAlignment="1">
      <alignment horizontal="center" vertical="center" wrapText="1"/>
    </xf>
    <xf numFmtId="0" fontId="53" fillId="0" borderId="0" xfId="0" applyFont="1" applyFill="1"/>
    <xf numFmtId="0" fontId="52" fillId="39" borderId="48" xfId="380" applyFont="1" applyFill="1" applyBorder="1" applyAlignment="1">
      <alignment vertical="center" wrapText="1"/>
    </xf>
    <xf numFmtId="3" fontId="53" fillId="0" borderId="0" xfId="0" applyNumberFormat="1" applyFont="1"/>
    <xf numFmtId="0" fontId="52" fillId="38" borderId="46" xfId="309" applyFont="1" applyFill="1" applyBorder="1" applyAlignment="1">
      <alignment horizontal="center" vertical="center"/>
    </xf>
    <xf numFmtId="3" fontId="52" fillId="41" borderId="27" xfId="380" applyNumberFormat="1" applyFont="1" applyFill="1" applyBorder="1" applyAlignment="1">
      <alignment horizontal="center" vertical="center" wrapText="1"/>
    </xf>
    <xf numFmtId="3" fontId="53" fillId="0" borderId="27" xfId="0" applyNumberFormat="1" applyFont="1" applyFill="1" applyBorder="1"/>
    <xf numFmtId="0" fontId="52" fillId="40" borderId="46" xfId="309" applyFont="1" applyFill="1" applyBorder="1" applyAlignment="1">
      <alignment horizontal="center" vertical="center"/>
    </xf>
    <xf numFmtId="3" fontId="52" fillId="39" borderId="27" xfId="380" applyNumberFormat="1" applyFont="1" applyFill="1" applyBorder="1" applyAlignment="1">
      <alignment horizontal="center" vertical="center" wrapText="1"/>
    </xf>
    <xf numFmtId="0" fontId="52" fillId="39" borderId="0" xfId="0" applyFont="1" applyFill="1" applyAlignment="1">
      <alignment vertical="center"/>
    </xf>
    <xf numFmtId="0" fontId="52" fillId="39" borderId="46" xfId="380" applyFont="1" applyFill="1" applyBorder="1" applyAlignment="1">
      <alignment horizontal="center" vertical="center" wrapText="1"/>
    </xf>
    <xf numFmtId="0" fontId="53" fillId="0" borderId="27" xfId="0" applyNumberFormat="1" applyFont="1" applyBorder="1"/>
    <xf numFmtId="0" fontId="53" fillId="0" borderId="27" xfId="0" applyNumberFormat="1" applyFont="1" applyFill="1" applyBorder="1"/>
    <xf numFmtId="0" fontId="54" fillId="39" borderId="49" xfId="380" applyFont="1" applyFill="1" applyBorder="1" applyAlignment="1">
      <alignment vertical="center" wrapText="1"/>
    </xf>
    <xf numFmtId="3" fontId="58" fillId="0" borderId="0" xfId="0" applyNumberFormat="1" applyFont="1"/>
    <xf numFmtId="0" fontId="53" fillId="40" borderId="27" xfId="0" applyFont="1" applyFill="1" applyBorder="1" applyAlignment="1">
      <alignment horizontal="left" vertical="center" wrapText="1"/>
    </xf>
    <xf numFmtId="0" fontId="53" fillId="39" borderId="27" xfId="0" applyFont="1" applyFill="1" applyBorder="1" applyAlignment="1">
      <alignment horizontal="center" vertical="center"/>
    </xf>
    <xf numFmtId="3" fontId="53" fillId="39" borderId="27" xfId="0" applyNumberFormat="1" applyFont="1" applyFill="1" applyBorder="1" applyAlignment="1">
      <alignment horizontal="center" vertical="center"/>
    </xf>
    <xf numFmtId="0" fontId="45" fillId="40" borderId="27" xfId="0" applyFont="1" applyFill="1" applyBorder="1" applyAlignment="1">
      <alignment horizontal="left" vertical="center" wrapText="1"/>
    </xf>
    <xf numFmtId="0" fontId="45" fillId="40" borderId="27" xfId="0" applyNumberFormat="1" applyFont="1" applyFill="1" applyBorder="1" applyAlignment="1">
      <alignment horizontal="left" vertical="center" wrapText="1"/>
    </xf>
    <xf numFmtId="0" fontId="52" fillId="40" borderId="27" xfId="0" applyFont="1" applyFill="1" applyBorder="1" applyAlignment="1">
      <alignment vertical="center"/>
    </xf>
    <xf numFmtId="0" fontId="52" fillId="40" borderId="27" xfId="0" applyFont="1" applyFill="1" applyBorder="1" applyAlignment="1">
      <alignment vertical="center" wrapText="1"/>
    </xf>
    <xf numFmtId="3" fontId="52" fillId="40" borderId="29" xfId="0" applyNumberFormat="1" applyFont="1" applyFill="1" applyBorder="1" applyAlignment="1">
      <alignment horizontal="center" vertical="center"/>
    </xf>
    <xf numFmtId="0" fontId="53" fillId="40" borderId="27" xfId="0" applyFont="1" applyFill="1" applyBorder="1" applyAlignment="1">
      <alignment vertical="center" wrapText="1"/>
    </xf>
    <xf numFmtId="0" fontId="53" fillId="40" borderId="27" xfId="0" applyFont="1" applyFill="1" applyBorder="1" applyAlignment="1">
      <alignment horizontal="center" vertical="center"/>
    </xf>
    <xf numFmtId="3" fontId="53" fillId="40" borderId="27" xfId="0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 wrapText="1"/>
    </xf>
    <xf numFmtId="0" fontId="52" fillId="38" borderId="27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39" borderId="27" xfId="0" applyFont="1" applyFill="1" applyBorder="1" applyAlignment="1">
      <alignment vertical="center"/>
    </xf>
    <xf numFmtId="0" fontId="54" fillId="39" borderId="37" xfId="0" applyFont="1" applyFill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2" fillId="39" borderId="28" xfId="0" applyFont="1" applyFill="1" applyBorder="1" applyAlignment="1">
      <alignment horizontal="center" vertical="center" wrapText="1"/>
    </xf>
    <xf numFmtId="182" fontId="52" fillId="39" borderId="27" xfId="0" applyNumberFormat="1" applyFont="1" applyFill="1" applyBorder="1" applyAlignment="1">
      <alignment horizontal="center" vertical="center" wrapText="1"/>
    </xf>
    <xf numFmtId="182" fontId="52" fillId="39" borderId="23" xfId="0" applyNumberFormat="1" applyFont="1" applyFill="1" applyBorder="1" applyAlignment="1">
      <alignment horizontal="center" vertical="center"/>
    </xf>
    <xf numFmtId="182" fontId="52" fillId="39" borderId="19" xfId="0" applyNumberFormat="1" applyFont="1" applyFill="1" applyBorder="1" applyAlignment="1">
      <alignment horizontal="center" vertical="center"/>
    </xf>
    <xf numFmtId="182" fontId="52" fillId="39" borderId="27" xfId="0" applyNumberFormat="1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left" vertical="center"/>
    </xf>
    <xf numFmtId="182" fontId="45" fillId="39" borderId="19" xfId="0" applyNumberFormat="1" applyFont="1" applyFill="1" applyBorder="1" applyAlignment="1">
      <alignment horizontal="center" vertical="center"/>
    </xf>
    <xf numFmtId="0" fontId="52" fillId="39" borderId="19" xfId="28" applyFont="1" applyFill="1" applyBorder="1" applyAlignment="1" applyProtection="1">
      <alignment horizontal="left" vertical="center" wrapText="1"/>
    </xf>
    <xf numFmtId="0" fontId="54" fillId="39" borderId="19" xfId="0" applyFont="1" applyFill="1" applyBorder="1" applyAlignment="1">
      <alignment horizontal="left" vertical="center" wrapText="1"/>
    </xf>
    <xf numFmtId="0" fontId="54" fillId="39" borderId="19" xfId="0" applyFont="1" applyFill="1" applyBorder="1" applyAlignment="1">
      <alignment horizontal="center" vertical="center"/>
    </xf>
    <xf numFmtId="182" fontId="54" fillId="39" borderId="19" xfId="0" applyNumberFormat="1" applyFont="1" applyFill="1" applyBorder="1" applyAlignment="1">
      <alignment horizontal="center" vertical="center"/>
    </xf>
    <xf numFmtId="0" fontId="52" fillId="0" borderId="19" xfId="28" applyFont="1" applyFill="1" applyBorder="1" applyAlignment="1" applyProtection="1">
      <alignment horizontal="left" vertical="center" wrapText="1"/>
    </xf>
    <xf numFmtId="0" fontId="52" fillId="0" borderId="19" xfId="0" applyFont="1" applyFill="1" applyBorder="1" applyAlignment="1">
      <alignment horizontal="center" vertical="center"/>
    </xf>
    <xf numFmtId="182" fontId="52" fillId="0" borderId="19" xfId="0" applyNumberFormat="1" applyFont="1" applyFill="1" applyBorder="1" applyAlignment="1">
      <alignment horizontal="center" vertical="center"/>
    </xf>
    <xf numFmtId="0" fontId="45" fillId="39" borderId="19" xfId="0" applyFont="1" applyFill="1" applyBorder="1" applyAlignment="1">
      <alignment horizontal="left" vertical="center"/>
    </xf>
    <xf numFmtId="0" fontId="52" fillId="39" borderId="19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82" fillId="39" borderId="19" xfId="28" applyFont="1" applyFill="1" applyBorder="1" applyAlignment="1" applyProtection="1">
      <alignment horizontal="left"/>
    </xf>
    <xf numFmtId="0" fontId="69" fillId="39" borderId="19" xfId="0" applyFont="1" applyFill="1" applyBorder="1" applyAlignment="1">
      <alignment horizontal="center" vertical="center"/>
    </xf>
    <xf numFmtId="182" fontId="69" fillId="39" borderId="19" xfId="0" applyNumberFormat="1" applyFont="1" applyFill="1" applyBorder="1" applyAlignment="1">
      <alignment horizontal="center" vertical="center"/>
    </xf>
    <xf numFmtId="0" fontId="53" fillId="0" borderId="27" xfId="74" applyFont="1" applyFill="1" applyBorder="1" applyAlignment="1">
      <alignment wrapText="1"/>
    </xf>
    <xf numFmtId="0" fontId="52" fillId="39" borderId="19" xfId="28" applyFont="1" applyFill="1" applyBorder="1" applyAlignment="1" applyProtection="1">
      <alignment horizontal="left" vertical="center"/>
    </xf>
    <xf numFmtId="0" fontId="46" fillId="39" borderId="19" xfId="0" applyFont="1" applyFill="1" applyBorder="1" applyAlignment="1">
      <alignment horizontal="center" vertical="center"/>
    </xf>
    <xf numFmtId="182" fontId="46" fillId="39" borderId="19" xfId="0" applyNumberFormat="1" applyFont="1" applyFill="1" applyBorder="1" applyAlignment="1">
      <alignment horizontal="center" vertical="center"/>
    </xf>
    <xf numFmtId="0" fontId="52" fillId="39" borderId="0" xfId="0" applyFont="1" applyFill="1" applyAlignment="1">
      <alignment horizontal="left" vertical="center"/>
    </xf>
    <xf numFmtId="0" fontId="52" fillId="39" borderId="27" xfId="0" applyFont="1" applyFill="1" applyBorder="1" applyAlignment="1">
      <alignment horizontal="left" vertical="center"/>
    </xf>
    <xf numFmtId="0" fontId="52" fillId="39" borderId="19" xfId="28" applyFont="1" applyFill="1" applyBorder="1" applyAlignment="1" applyProtection="1">
      <alignment horizontal="left"/>
    </xf>
    <xf numFmtId="0" fontId="83" fillId="0" borderId="29" xfId="379" applyFont="1" applyFill="1" applyBorder="1" applyAlignment="1">
      <alignment vertical="top" wrapText="1"/>
    </xf>
    <xf numFmtId="0" fontId="62" fillId="0" borderId="27" xfId="0" applyFont="1" applyBorder="1" applyAlignment="1">
      <alignment horizontal="right"/>
    </xf>
    <xf numFmtId="0" fontId="62" fillId="0" borderId="27" xfId="0" applyFont="1" applyBorder="1" applyAlignment="1">
      <alignment horizontal="right" vertical="center"/>
    </xf>
    <xf numFmtId="182" fontId="53" fillId="0" borderId="27" xfId="0" applyNumberFormat="1" applyFont="1" applyBorder="1" applyAlignment="1">
      <alignment horizontal="right" vertical="center"/>
    </xf>
    <xf numFmtId="182" fontId="53" fillId="0" borderId="27" xfId="0" applyNumberFormat="1" applyFont="1" applyBorder="1" applyAlignment="1">
      <alignment horizontal="center" vertical="center"/>
    </xf>
    <xf numFmtId="182" fontId="53" fillId="0" borderId="0" xfId="0" applyNumberFormat="1" applyFont="1" applyAlignment="1">
      <alignment horizontal="center" vertical="center"/>
    </xf>
    <xf numFmtId="182" fontId="62" fillId="0" borderId="0" xfId="0" applyNumberFormat="1" applyFont="1" applyAlignment="1">
      <alignment horizontal="center" vertical="center"/>
    </xf>
    <xf numFmtId="182" fontId="68" fillId="0" borderId="37" xfId="0" applyNumberFormat="1" applyFont="1" applyFill="1" applyBorder="1" applyAlignment="1">
      <alignment horizontal="center" vertical="center"/>
    </xf>
    <xf numFmtId="182" fontId="62" fillId="0" borderId="50" xfId="0" applyNumberFormat="1" applyFont="1" applyFill="1" applyBorder="1" applyAlignment="1">
      <alignment horizontal="center" vertical="center"/>
    </xf>
    <xf numFmtId="0" fontId="58" fillId="44" borderId="27" xfId="0" applyFont="1" applyFill="1" applyBorder="1" applyAlignment="1">
      <alignment horizontal="center"/>
    </xf>
    <xf numFmtId="0" fontId="46" fillId="44" borderId="27" xfId="0" applyFont="1" applyFill="1" applyBorder="1" applyAlignment="1">
      <alignment wrapText="1"/>
    </xf>
    <xf numFmtId="0" fontId="46" fillId="44" borderId="27" xfId="0" applyFont="1" applyFill="1" applyBorder="1" applyAlignment="1">
      <alignment horizontal="center"/>
    </xf>
    <xf numFmtId="0" fontId="46" fillId="44" borderId="27" xfId="0" applyNumberFormat="1" applyFont="1" applyFill="1" applyBorder="1" applyAlignment="1">
      <alignment horizontal="center"/>
    </xf>
    <xf numFmtId="2" fontId="58" fillId="44" borderId="27" xfId="0" applyNumberFormat="1" applyFont="1" applyFill="1" applyBorder="1"/>
    <xf numFmtId="4" fontId="58" fillId="44" borderId="27" xfId="0" applyNumberFormat="1" applyFont="1" applyFill="1" applyBorder="1" applyAlignment="1">
      <alignment horizontal="right"/>
    </xf>
    <xf numFmtId="0" fontId="46" fillId="44" borderId="27" xfId="0" applyFont="1" applyFill="1" applyBorder="1" applyAlignment="1">
      <alignment horizontal="center" vertical="center"/>
    </xf>
    <xf numFmtId="0" fontId="58" fillId="44" borderId="0" xfId="0" applyFont="1" applyFill="1"/>
    <xf numFmtId="0" fontId="68" fillId="44" borderId="0" xfId="0" applyFont="1" applyFill="1"/>
    <xf numFmtId="0" fontId="70" fillId="44" borderId="0" xfId="0" applyFont="1" applyFill="1"/>
    <xf numFmtId="43" fontId="54" fillId="0" borderId="0" xfId="378" applyFont="1" applyFill="1" applyBorder="1"/>
    <xf numFmtId="0" fontId="54" fillId="44" borderId="27" xfId="0" applyFont="1" applyFill="1" applyBorder="1" applyAlignment="1">
      <alignment horizontal="right" vertical="center" wrapText="1"/>
    </xf>
    <xf numFmtId="0" fontId="54" fillId="44" borderId="27" xfId="0" applyFont="1" applyFill="1" applyBorder="1" applyAlignment="1">
      <alignment horizontal="left" vertical="center" wrapText="1"/>
    </xf>
    <xf numFmtId="0" fontId="54" fillId="44" borderId="27" xfId="0" applyFont="1" applyFill="1" applyBorder="1" applyAlignment="1">
      <alignment horizontal="center" vertical="center" wrapText="1"/>
    </xf>
    <xf numFmtId="0" fontId="54" fillId="44" borderId="37" xfId="0" applyFont="1" applyFill="1" applyBorder="1" applyAlignment="1">
      <alignment horizontal="left" vertical="center" wrapText="1"/>
    </xf>
    <xf numFmtId="0" fontId="58" fillId="44" borderId="37" xfId="0" applyFont="1" applyFill="1" applyBorder="1"/>
    <xf numFmtId="0" fontId="54" fillId="44" borderId="37" xfId="0" applyFont="1" applyFill="1" applyBorder="1" applyAlignment="1">
      <alignment horizontal="right" vertical="center" wrapText="1"/>
    </xf>
    <xf numFmtId="43" fontId="58" fillId="0" borderId="27" xfId="378" applyFont="1" applyFill="1" applyBorder="1"/>
    <xf numFmtId="43" fontId="58" fillId="0" borderId="37" xfId="0" applyNumberFormat="1" applyFont="1" applyFill="1" applyBorder="1"/>
    <xf numFmtId="43" fontId="58" fillId="0" borderId="37" xfId="378" applyFont="1" applyFill="1" applyBorder="1"/>
    <xf numFmtId="0" fontId="68" fillId="0" borderId="37" xfId="0" applyFont="1" applyFill="1" applyBorder="1" applyAlignment="1">
      <alignment horizontal="left"/>
    </xf>
    <xf numFmtId="182" fontId="68" fillId="0" borderId="50" xfId="0" applyNumberFormat="1" applyFont="1" applyFill="1" applyBorder="1" applyAlignment="1">
      <alignment horizontal="left" vertical="center"/>
    </xf>
    <xf numFmtId="3" fontId="46" fillId="0" borderId="29" xfId="0" applyNumberFormat="1" applyFont="1" applyFill="1" applyBorder="1" applyAlignment="1">
      <alignment horizontal="center" vertical="center" wrapText="1"/>
    </xf>
    <xf numFmtId="3" fontId="46" fillId="0" borderId="31" xfId="0" applyNumberFormat="1" applyFont="1" applyFill="1" applyBorder="1" applyAlignment="1">
      <alignment horizontal="center" vertical="center" wrapText="1"/>
    </xf>
    <xf numFmtId="3" fontId="46" fillId="0" borderId="29" xfId="0" applyNumberFormat="1" applyFont="1" applyFill="1" applyBorder="1" applyAlignment="1">
      <alignment horizontal="center" vertical="center"/>
    </xf>
    <xf numFmtId="3" fontId="46" fillId="0" borderId="31" xfId="0" applyNumberFormat="1" applyFont="1" applyFill="1" applyBorder="1" applyAlignment="1">
      <alignment horizontal="center" vertical="center"/>
    </xf>
    <xf numFmtId="0" fontId="46" fillId="38" borderId="29" xfId="363" applyFont="1" applyFill="1" applyBorder="1" applyAlignment="1">
      <alignment horizontal="center" vertical="center" wrapText="1"/>
    </xf>
    <xf numFmtId="0" fontId="46" fillId="38" borderId="31" xfId="363" applyFont="1" applyFill="1" applyBorder="1" applyAlignment="1">
      <alignment horizontal="center" vertical="center" wrapText="1"/>
    </xf>
    <xf numFmtId="0" fontId="56" fillId="38" borderId="28" xfId="363" applyFont="1" applyFill="1" applyBorder="1" applyAlignment="1">
      <alignment horizontal="center" vertical="center"/>
    </xf>
    <xf numFmtId="0" fontId="56" fillId="38" borderId="34" xfId="363" applyFont="1" applyFill="1" applyBorder="1" applyAlignment="1">
      <alignment horizontal="center" vertical="center"/>
    </xf>
    <xf numFmtId="3" fontId="46" fillId="0" borderId="27" xfId="349" applyNumberFormat="1" applyFont="1" applyFill="1" applyBorder="1" applyAlignment="1">
      <alignment horizontal="center" vertical="center" wrapText="1"/>
    </xf>
    <xf numFmtId="4" fontId="46" fillId="40" borderId="40" xfId="349" applyNumberFormat="1" applyFont="1" applyFill="1" applyBorder="1" applyAlignment="1">
      <alignment horizontal="center" vertical="center" wrapText="1"/>
    </xf>
    <xf numFmtId="4" fontId="46" fillId="40" borderId="41" xfId="349" applyNumberFormat="1" applyFont="1" applyFill="1" applyBorder="1" applyAlignment="1">
      <alignment horizontal="center" vertical="center" wrapText="1"/>
    </xf>
    <xf numFmtId="3" fontId="46" fillId="0" borderId="19" xfId="349" applyNumberFormat="1" applyFont="1" applyFill="1" applyBorder="1" applyAlignment="1">
      <alignment horizontal="center" vertical="center" wrapText="1"/>
    </xf>
    <xf numFmtId="3" fontId="46" fillId="0" borderId="22" xfId="349" applyNumberFormat="1" applyFont="1" applyFill="1" applyBorder="1" applyAlignment="1">
      <alignment horizontal="center" vertical="center" wrapText="1"/>
    </xf>
    <xf numFmtId="3" fontId="46" fillId="0" borderId="14" xfId="349" applyNumberFormat="1" applyFont="1" applyFill="1" applyBorder="1" applyAlignment="1">
      <alignment horizontal="center" vertical="center" wrapText="1"/>
    </xf>
    <xf numFmtId="3" fontId="46" fillId="0" borderId="24" xfId="361" applyNumberFormat="1" applyFont="1" applyFill="1" applyBorder="1" applyAlignment="1">
      <alignment horizontal="center" vertical="center" wrapText="1"/>
    </xf>
    <xf numFmtId="3" fontId="46" fillId="0" borderId="21" xfId="361" applyNumberFormat="1" applyFont="1" applyFill="1" applyBorder="1" applyAlignment="1">
      <alignment horizontal="center" vertical="center" wrapText="1"/>
    </xf>
    <xf numFmtId="3" fontId="46" fillId="0" borderId="22" xfId="361" applyNumberFormat="1" applyFont="1" applyFill="1" applyBorder="1" applyAlignment="1">
      <alignment horizontal="center" vertical="center" wrapText="1"/>
    </xf>
    <xf numFmtId="3" fontId="46" fillId="0" borderId="42" xfId="361" applyNumberFormat="1" applyFont="1" applyFill="1" applyBorder="1" applyAlignment="1">
      <alignment horizontal="center" vertical="center" wrapText="1"/>
    </xf>
    <xf numFmtId="3" fontId="46" fillId="0" borderId="27" xfId="361" applyNumberFormat="1" applyFont="1" applyFill="1" applyBorder="1" applyAlignment="1">
      <alignment horizontal="center" vertical="center" wrapText="1"/>
    </xf>
    <xf numFmtId="3" fontId="46" fillId="39" borderId="27" xfId="361" applyNumberFormat="1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50" xfId="0" applyFont="1" applyBorder="1" applyAlignment="1">
      <alignment horizontal="center"/>
    </xf>
    <xf numFmtId="0" fontId="76" fillId="0" borderId="28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6" fillId="0" borderId="5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3" fontId="73" fillId="39" borderId="10" xfId="41" applyNumberFormat="1" applyFont="1" applyFill="1" applyBorder="1" applyAlignment="1" applyProtection="1">
      <alignment horizontal="center" vertical="center" wrapText="1"/>
    </xf>
    <xf numFmtId="3" fontId="73" fillId="39" borderId="0" xfId="41" applyNumberFormat="1" applyFont="1" applyFill="1" applyBorder="1" applyAlignment="1" applyProtection="1">
      <alignment horizontal="center" vertical="center" wrapText="1"/>
    </xf>
    <xf numFmtId="3" fontId="73" fillId="39" borderId="50" xfId="41" applyNumberFormat="1" applyFont="1" applyFill="1" applyBorder="1" applyAlignment="1" applyProtection="1">
      <alignment horizontal="center" vertical="center" wrapText="1"/>
    </xf>
    <xf numFmtId="3" fontId="79" fillId="39" borderId="10" xfId="0" applyNumberFormat="1" applyFont="1" applyFill="1" applyBorder="1" applyAlignment="1">
      <alignment horizontal="center" vertical="center" wrapText="1"/>
    </xf>
    <xf numFmtId="3" fontId="79" fillId="39" borderId="0" xfId="0" applyNumberFormat="1" applyFont="1" applyFill="1" applyBorder="1" applyAlignment="1">
      <alignment horizontal="center" vertical="center" wrapText="1"/>
    </xf>
    <xf numFmtId="3" fontId="79" fillId="39" borderId="5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73" fillId="0" borderId="30" xfId="0" applyFont="1" applyBorder="1" applyAlignment="1">
      <alignment horizontal="center" wrapText="1"/>
    </xf>
    <xf numFmtId="0" fontId="73" fillId="0" borderId="45" xfId="0" applyFont="1" applyBorder="1" applyAlignment="1">
      <alignment horizontal="center" wrapText="1"/>
    </xf>
    <xf numFmtId="0" fontId="73" fillId="0" borderId="36" xfId="0" applyFont="1" applyBorder="1" applyAlignment="1">
      <alignment horizont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75" fillId="0" borderId="33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3" fontId="43" fillId="0" borderId="29" xfId="0" applyNumberFormat="1" applyFont="1" applyFill="1" applyBorder="1" applyAlignment="1">
      <alignment horizontal="center" vertical="center"/>
    </xf>
    <xf numFmtId="3" fontId="43" fillId="0" borderId="31" xfId="0" applyNumberFormat="1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43" fillId="39" borderId="29" xfId="0" applyFont="1" applyFill="1" applyBorder="1" applyAlignment="1">
      <alignment horizontal="center" vertical="center" wrapText="1"/>
    </xf>
    <xf numFmtId="0" fontId="43" fillId="39" borderId="31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2" fontId="55" fillId="0" borderId="29" xfId="0" applyNumberFormat="1" applyFont="1" applyBorder="1" applyAlignment="1">
      <alignment horizontal="center" vertical="center"/>
    </xf>
    <xf numFmtId="2" fontId="55" fillId="0" borderId="31" xfId="0" applyNumberFormat="1" applyFont="1" applyBorder="1" applyAlignment="1">
      <alignment horizontal="center" vertical="center"/>
    </xf>
  </cellXfs>
  <cellStyles count="381">
    <cellStyle name="_Свод БЗ на 2014-2016 гг (на бюджетную комиссию)" xfId="3"/>
    <cellStyle name="0,0_x000a_NA_x000a_" xfId="191"/>
    <cellStyle name="20% - Accent1" xfId="198"/>
    <cellStyle name="20% - Accent2" xfId="199"/>
    <cellStyle name="20% - Accent3" xfId="200"/>
    <cellStyle name="20% - Accent4" xfId="201"/>
    <cellStyle name="20% - Accent5" xfId="202"/>
    <cellStyle name="20% - Accent6" xfId="203"/>
    <cellStyle name="20% - Акцент1 2" xfId="192"/>
    <cellStyle name="20% - Акцент2 2" xfId="193"/>
    <cellStyle name="20% - Акцент3 2" xfId="194"/>
    <cellStyle name="20% - Акцент4 2" xfId="195"/>
    <cellStyle name="20% - Акцент5 2" xfId="196"/>
    <cellStyle name="20% - Акцент6 2" xfId="197"/>
    <cellStyle name="40% - Accent1" xfId="210"/>
    <cellStyle name="40% - Accent2" xfId="211"/>
    <cellStyle name="40% - Accent3" xfId="212"/>
    <cellStyle name="40% - Accent4" xfId="213"/>
    <cellStyle name="40% - Accent5" xfId="214"/>
    <cellStyle name="40% - Accent6" xfId="215"/>
    <cellStyle name="40% - Акцент1 2" xfId="204"/>
    <cellStyle name="40% - Акцент2 2" xfId="205"/>
    <cellStyle name="40% - Акцент3 2" xfId="206"/>
    <cellStyle name="40% - Акцент4 2" xfId="207"/>
    <cellStyle name="40% - Акцент5 2" xfId="208"/>
    <cellStyle name="40% - Акцент6 2" xfId="209"/>
    <cellStyle name="60% - Accent1" xfId="216"/>
    <cellStyle name="60% - Accent2" xfId="217"/>
    <cellStyle name="60% - Accent3" xfId="218"/>
    <cellStyle name="60% - Accent4" xfId="219"/>
    <cellStyle name="60% - Accent5" xfId="220"/>
    <cellStyle name="60% - Accent6" xfId="221"/>
    <cellStyle name="Accent1" xfId="222"/>
    <cellStyle name="Accent2" xfId="223"/>
    <cellStyle name="Accent3" xfId="224"/>
    <cellStyle name="Accent4" xfId="225"/>
    <cellStyle name="Accent5" xfId="226"/>
    <cellStyle name="Accent6" xfId="227"/>
    <cellStyle name="Bad 1" xfId="228"/>
    <cellStyle name="Calculation" xfId="229"/>
    <cellStyle name="Cell1" xfId="230"/>
    <cellStyle name="Cell2" xfId="231"/>
    <cellStyle name="Cell3" xfId="232"/>
    <cellStyle name="Cell4" xfId="233"/>
    <cellStyle name="Cell5" xfId="234"/>
    <cellStyle name="Check Cell" xfId="235"/>
    <cellStyle name="ColLevel_2" xfId="236"/>
    <cellStyle name="Column1" xfId="237"/>
    <cellStyle name="Column2" xfId="238"/>
    <cellStyle name="Column3" xfId="239"/>
    <cellStyle name="Column4" xfId="240"/>
    <cellStyle name="Column5" xfId="241"/>
    <cellStyle name="Column7" xfId="242"/>
    <cellStyle name="Dezimal [0]_Compiling Utility Macros" xfId="243"/>
    <cellStyle name="Dezimal_Compiling Utility Macros" xfId="244"/>
    <cellStyle name="Excel Built-in Normal" xfId="245"/>
    <cellStyle name="Excel_BuiltIn_Comma" xfId="246"/>
    <cellStyle name="Explanatory Text" xfId="247"/>
    <cellStyle name="Good 2" xfId="248"/>
    <cellStyle name="Heading" xfId="249"/>
    <cellStyle name="Heading 1" xfId="250"/>
    <cellStyle name="Heading 1 3" xfId="251"/>
    <cellStyle name="Heading 2 4" xfId="252"/>
    <cellStyle name="Heading 3" xfId="253"/>
    <cellStyle name="Heading 4" xfId="254"/>
    <cellStyle name="Heading1" xfId="255"/>
    <cellStyle name="Heading2" xfId="256"/>
    <cellStyle name="Heading3" xfId="257"/>
    <cellStyle name="Heading4" xfId="258"/>
    <cellStyle name="Input" xfId="259"/>
    <cellStyle name="Linked Cell" xfId="260"/>
    <cellStyle name="Name1" xfId="261"/>
    <cellStyle name="Name2" xfId="262"/>
    <cellStyle name="Name3" xfId="263"/>
    <cellStyle name="Name4" xfId="264"/>
    <cellStyle name="Name5" xfId="265"/>
    <cellStyle name="Neutral 5" xfId="266"/>
    <cellStyle name="Nor}al" xfId="267"/>
    <cellStyle name="Nor}al 2" xfId="269"/>
    <cellStyle name="Nor}al_Сводная Штатка по КРК оконч вариант" xfId="268"/>
    <cellStyle name="Normal 3" xfId="270"/>
    <cellStyle name="Normal 4" xfId="271"/>
    <cellStyle name="Normal_BASE TERMS" xfId="272"/>
    <cellStyle name="Note 6" xfId="273"/>
    <cellStyle name="Output" xfId="274"/>
    <cellStyle name="Result" xfId="275"/>
    <cellStyle name="Result2" xfId="276"/>
    <cellStyle name="Spec" xfId="277"/>
    <cellStyle name="Standard_Anpassen der Amortisation" xfId="278"/>
    <cellStyle name="SubTotal1Num" xfId="279"/>
    <cellStyle name="SubTotal1Text" xfId="280"/>
    <cellStyle name="Title" xfId="281"/>
    <cellStyle name="Title1" xfId="282"/>
    <cellStyle name="Total" xfId="283"/>
    <cellStyle name="Währung [0]_Compiling Utility Macros" xfId="284"/>
    <cellStyle name="Währung_Compiling Utility Macros" xfId="285"/>
    <cellStyle name="Warning Text" xfId="286"/>
    <cellStyle name="White1" xfId="287"/>
    <cellStyle name="White2" xfId="288"/>
    <cellStyle name="White3" xfId="289"/>
    <cellStyle name="White4" xfId="290"/>
    <cellStyle name="White5" xfId="291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 2" xfId="13"/>
    <cellStyle name="Гиперссылка 3" xfId="14"/>
    <cellStyle name="Денежный 2" xfId="15"/>
    <cellStyle name="Заголовок 1 2" xfId="16"/>
    <cellStyle name="Заголовок 2 2" xfId="17"/>
    <cellStyle name="Заголовок 3 2" xfId="18"/>
    <cellStyle name="Заголовок 4 2" xfId="19"/>
    <cellStyle name="Итог 2" xfId="20"/>
    <cellStyle name="КАНДАГАЧ тел3-33-96" xfId="21"/>
    <cellStyle name="КАНДАГАЧ тел3-33-96 2" xfId="23"/>
    <cellStyle name="КАНДАГАЧ тел3-33-96_00_024_программа_ОС_2014-2016_ДС_на_160 мест_28.04.2013" xfId="22"/>
    <cellStyle name="Контрольная ячейка 2" xfId="24"/>
    <cellStyle name="Название 2" xfId="25"/>
    <cellStyle name="Нейтральный 2" xfId="26"/>
    <cellStyle name="Обычный" xfId="0" builtinId="0"/>
    <cellStyle name="Обычный 10" xfId="27"/>
    <cellStyle name="Обычный 10 2" xfId="28"/>
    <cellStyle name="Обычный 10 3" xfId="29"/>
    <cellStyle name="Обычный 11" xfId="30"/>
    <cellStyle name="Обычный 12" xfId="31"/>
    <cellStyle name="Обычный 13" xfId="32"/>
    <cellStyle name="Обычный 13 2" xfId="33"/>
    <cellStyle name="Обычный 14" xfId="34"/>
    <cellStyle name="Обычный 14 2" xfId="35"/>
    <cellStyle name="Обычный 15" xfId="36"/>
    <cellStyle name="Обычный 16" xfId="37"/>
    <cellStyle name="Обычный 17" xfId="38"/>
    <cellStyle name="Обычный 18" xfId="39"/>
    <cellStyle name="Обычный 19" xfId="40"/>
    <cellStyle name="Обычный 2" xfId="41"/>
    <cellStyle name="Обычный 2 10" xfId="43"/>
    <cellStyle name="Обычный 2 11" xfId="302"/>
    <cellStyle name="Обычный 2 2" xfId="44"/>
    <cellStyle name="Обычный 2 2 2" xfId="45"/>
    <cellStyle name="Обычный 2 2 2 2" xfId="46"/>
    <cellStyle name="Обычный 2 2 2 3" xfId="47"/>
    <cellStyle name="Обычный 2 2 3" xfId="48"/>
    <cellStyle name="Обычный 2 2 4" xfId="49"/>
    <cellStyle name="Обычный 2 3" xfId="50"/>
    <cellStyle name="Обычный 2 3 2" xfId="51"/>
    <cellStyle name="Обычный 2 3 2 2" xfId="52"/>
    <cellStyle name="Обычный 2 3 3" xfId="53"/>
    <cellStyle name="Обычный 2 4" xfId="54"/>
    <cellStyle name="Обычный 2 4 2" xfId="55"/>
    <cellStyle name="Обычный 2 4 2 2" xfId="303"/>
    <cellStyle name="Обычный 2 4 2 2 2" xfId="56"/>
    <cellStyle name="Обычный 2 4 3" xfId="57"/>
    <cellStyle name="Обычный 2 4 4" xfId="304"/>
    <cellStyle name="Обычный 2 5" xfId="58"/>
    <cellStyle name="Обычный 2 5 2" xfId="59"/>
    <cellStyle name="Обычный 2 6" xfId="60"/>
    <cellStyle name="Обычный 2 7" xfId="61"/>
    <cellStyle name="Обычный 2 8" xfId="62"/>
    <cellStyle name="Обычный 2 9" xfId="63"/>
    <cellStyle name="Обычный 2_00_024_программа_ОС_2014-2016_ДС_на_160 мест_28.04.2013" xfId="42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 10" xfId="76"/>
    <cellStyle name="Обычный 3 11" xfId="309"/>
    <cellStyle name="Обычный 3 12" xfId="333"/>
    <cellStyle name="Обычный 3 2" xfId="77"/>
    <cellStyle name="Обычный 3 2 2" xfId="78"/>
    <cellStyle name="Обычный 3 2 2 2" xfId="79"/>
    <cellStyle name="Обычный 3 2 2 3" xfId="80"/>
    <cellStyle name="Обычный 3 2 3" xfId="81"/>
    <cellStyle name="Обычный 3 2 3 2" xfId="82"/>
    <cellStyle name="Обычный 3 2 4" xfId="83"/>
    <cellStyle name="Обычный 3 2 4 2" xfId="336"/>
    <cellStyle name="Обычный 3 2 5" xfId="84"/>
    <cellStyle name="Обычный 3 2 5 2" xfId="85"/>
    <cellStyle name="Обычный 3 2 6" xfId="86"/>
    <cellStyle name="Обычный 3 2 7" xfId="87"/>
    <cellStyle name="Обычный 3 2 8" xfId="88"/>
    <cellStyle name="Обычный 3 3" xfId="89"/>
    <cellStyle name="Обычный 3 3 2" xfId="90"/>
    <cellStyle name="Обычный 3 4" xfId="91"/>
    <cellStyle name="Обычный 3 4 2" xfId="92"/>
    <cellStyle name="Обычный 3 4 3" xfId="93"/>
    <cellStyle name="Обычный 3 5" xfId="94"/>
    <cellStyle name="Обычный 3 5 2" xfId="95"/>
    <cellStyle name="Обычный 3 5 3" xfId="96"/>
    <cellStyle name="Обычный 3 6" xfId="97"/>
    <cellStyle name="Обычный 3 6 2" xfId="337"/>
    <cellStyle name="Обычный 3 7" xfId="98"/>
    <cellStyle name="Обычный 3 8" xfId="99"/>
    <cellStyle name="Обычный 3 9" xfId="100"/>
    <cellStyle name="Обычный 3_официалка+009 на 2014 (1)" xfId="75"/>
    <cellStyle name="Обычный 30" xfId="101"/>
    <cellStyle name="Обычный 31" xfId="102"/>
    <cellStyle name="Обычный 32" xfId="103"/>
    <cellStyle name="Обычный 33" xfId="104"/>
    <cellStyle name="Обычный 33 2" xfId="105"/>
    <cellStyle name="Обычный 33 2 2" xfId="106"/>
    <cellStyle name="Обычный 33 3" xfId="107"/>
    <cellStyle name="Обычный 33 3 2" xfId="108"/>
    <cellStyle name="Обычный 33 4" xfId="109"/>
    <cellStyle name="Обычный 34" xfId="110"/>
    <cellStyle name="Обычный 35" xfId="111"/>
    <cellStyle name="Обычный 36" xfId="112"/>
    <cellStyle name="Обычный 37" xfId="113"/>
    <cellStyle name="Обычный 38" xfId="114"/>
    <cellStyle name="Обычный 39" xfId="292"/>
    <cellStyle name="Обычный 39 2" xfId="297"/>
    <cellStyle name="Обычный 39 2 2" xfId="312"/>
    <cellStyle name="Обычный 39 2 2 2" xfId="327"/>
    <cellStyle name="Обычный 39 2 3" xfId="321"/>
    <cellStyle name="Обычный 39 3" xfId="300"/>
    <cellStyle name="Обычный 39 3 2" xfId="313"/>
    <cellStyle name="Обычный 39 3 2 2" xfId="328"/>
    <cellStyle name="Обычный 39 3 3" xfId="324"/>
    <cellStyle name="Обычный 39 4" xfId="311"/>
    <cellStyle name="Обычный 39 4 2" xfId="326"/>
    <cellStyle name="Обычный 39 5" xfId="318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4 5" xfId="120"/>
    <cellStyle name="Обычный 4 6" xfId="121"/>
    <cellStyle name="Обычный 4 7" xfId="122"/>
    <cellStyle name="Обычный 4 8" xfId="123"/>
    <cellStyle name="Обычный 4 9" xfId="124"/>
    <cellStyle name="Обычный 40" xfId="294"/>
    <cellStyle name="Обычный 41" xfId="293"/>
    <cellStyle name="Обычный 41 2" xfId="314"/>
    <cellStyle name="Обычный 41 2 2" xfId="329"/>
    <cellStyle name="Обычный 41 3" xfId="319"/>
    <cellStyle name="Обычный 42" xfId="296"/>
    <cellStyle name="Обычный 42 2" xfId="315"/>
    <cellStyle name="Обычный 42 2 2" xfId="330"/>
    <cellStyle name="Обычный 42 3" xfId="320"/>
    <cellStyle name="Обычный 43" xfId="298"/>
    <cellStyle name="Обычный 43 2" xfId="316"/>
    <cellStyle name="Обычный 43 2 2" xfId="331"/>
    <cellStyle name="Обычный 43 3" xfId="322"/>
    <cellStyle name="Обычный 44" xfId="299"/>
    <cellStyle name="Обычный 44 2" xfId="317"/>
    <cellStyle name="Обычный 44 2 2" xfId="332"/>
    <cellStyle name="Обычный 44 3" xfId="323"/>
    <cellStyle name="Обычный 45" xfId="305"/>
    <cellStyle name="Обычный 46" xfId="306"/>
    <cellStyle name="Обычный 47" xfId="301"/>
    <cellStyle name="Обычный 48" xfId="307"/>
    <cellStyle name="Обычный 49" xfId="310"/>
    <cellStyle name="Обычный 49 2" xfId="325"/>
    <cellStyle name="Обычный 5" xfId="125"/>
    <cellStyle name="Обычный 5 2" xfId="126"/>
    <cellStyle name="Обычный 5 2 2" xfId="127"/>
    <cellStyle name="Обычный 5 2 3" xfId="128"/>
    <cellStyle name="Обычный 5 3" xfId="129"/>
    <cellStyle name="Обычный 5 4" xfId="130"/>
    <cellStyle name="Обычный 5 5" xfId="131"/>
    <cellStyle name="Обычный 5 6" xfId="132"/>
    <cellStyle name="Обычный 5 7" xfId="133"/>
    <cellStyle name="Обычный 5 8" xfId="134"/>
    <cellStyle name="Обычный 5 9" xfId="135"/>
    <cellStyle name="Обычный 50" xfId="340"/>
    <cellStyle name="Обычный 50 2" xfId="380"/>
    <cellStyle name="Обычный 51" xfId="1"/>
    <cellStyle name="Обычный 52" xfId="341"/>
    <cellStyle name="Обычный 53" xfId="360"/>
    <cellStyle name="Обычный 54" xfId="347"/>
    <cellStyle name="Обычный 55" xfId="356"/>
    <cellStyle name="Обычный 56" xfId="353"/>
    <cellStyle name="Обычный 57" xfId="363"/>
    <cellStyle name="Обычный 58" xfId="364"/>
    <cellStyle name="Обычный 59" xfId="349"/>
    <cellStyle name="Обычный 6" xfId="136"/>
    <cellStyle name="Обычный 6 2" xfId="137"/>
    <cellStyle name="Обычный 6 3" xfId="138"/>
    <cellStyle name="Обычный 6 4" xfId="139"/>
    <cellStyle name="Обычный 60" xfId="343"/>
    <cellStyle name="Обычный 61" xfId="361"/>
    <cellStyle name="Обычный 62" xfId="351"/>
    <cellStyle name="Обычный 63" xfId="346"/>
    <cellStyle name="Обычный 64" xfId="366"/>
    <cellStyle name="Обычный 65" xfId="367"/>
    <cellStyle name="Обычный 66" xfId="368"/>
    <cellStyle name="Обычный 67" xfId="369"/>
    <cellStyle name="Обычный 68" xfId="370"/>
    <cellStyle name="Обычный 69" xfId="371"/>
    <cellStyle name="Обычный 7" xfId="140"/>
    <cellStyle name="Обычный 7 2" xfId="141"/>
    <cellStyle name="Обычный 7 2 2" xfId="334"/>
    <cellStyle name="Обычный 7 3" xfId="142"/>
    <cellStyle name="Обычный 7 3 2" xfId="335"/>
    <cellStyle name="Обычный 7 4" xfId="338"/>
    <cellStyle name="Обычный 70" xfId="372"/>
    <cellStyle name="Обычный 71" xfId="373"/>
    <cellStyle name="Обычный 72" xfId="374"/>
    <cellStyle name="Обычный 8" xfId="143"/>
    <cellStyle name="Обычный 8 2" xfId="144"/>
    <cellStyle name="Обычный 8 2 2" xfId="145"/>
    <cellStyle name="Обычный 8 3" xfId="146"/>
    <cellStyle name="Обычный 8 3 2" xfId="147"/>
    <cellStyle name="Обычный 8 4" xfId="148"/>
    <cellStyle name="Обычный 9" xfId="149"/>
    <cellStyle name="Обычный 9 2" xfId="150"/>
    <cellStyle name="Обычный 93" xfId="376"/>
    <cellStyle name="Обычный 94" xfId="377"/>
    <cellStyle name="Обычный 95" xfId="375"/>
    <cellStyle name="Обычный_Лист1" xfId="365"/>
    <cellStyle name="Плохой" xfId="379" builtinId="27"/>
    <cellStyle name="Плохой 2" xfId="151"/>
    <cellStyle name="Пояснение 2" xfId="152"/>
    <cellStyle name="Примечание 2" xfId="153"/>
    <cellStyle name="Процентный 2" xfId="154"/>
    <cellStyle name="Процентный 2 2" xfId="155"/>
    <cellStyle name="Процентный 3" xfId="156"/>
    <cellStyle name="Процентный 4" xfId="308"/>
    <cellStyle name="Связанная ячейка 2" xfId="157"/>
    <cellStyle name="Стиль 1" xfId="158"/>
    <cellStyle name="Стиль 1 2" xfId="160"/>
    <cellStyle name="Стиль 1_Приложение 1,17 вар-1" xfId="159"/>
    <cellStyle name="Текст предупреждения 2" xfId="161"/>
    <cellStyle name="Финансовый" xfId="378" builtinId="3"/>
    <cellStyle name="Финансовый [0] 2" xfId="162"/>
    <cellStyle name="Финансовый 10" xfId="163"/>
    <cellStyle name="Финансовый 11" xfId="164"/>
    <cellStyle name="Финансовый 12" xfId="165"/>
    <cellStyle name="Финансовый 13" xfId="166"/>
    <cellStyle name="Финансовый 14" xfId="167"/>
    <cellStyle name="Финансовый 15" xfId="168"/>
    <cellStyle name="Финансовый 16" xfId="169"/>
    <cellStyle name="Финансовый 17" xfId="170"/>
    <cellStyle name="Финансовый 18" xfId="295"/>
    <cellStyle name="Финансовый 19" xfId="2"/>
    <cellStyle name="Финансовый 2" xfId="171"/>
    <cellStyle name="Финансовый 2 2" xfId="172"/>
    <cellStyle name="Финансовый 2 2 2" xfId="173"/>
    <cellStyle name="Финансовый 2 2 2 2" xfId="174"/>
    <cellStyle name="Финансовый 2 3" xfId="175"/>
    <cellStyle name="Финансовый 2 3 2" xfId="176"/>
    <cellStyle name="Финансовый 2 3 2 2" xfId="177"/>
    <cellStyle name="Финансовый 2 3 2 2 2" xfId="178"/>
    <cellStyle name="Финансовый 20" xfId="342"/>
    <cellStyle name="Финансовый 21" xfId="357"/>
    <cellStyle name="Финансовый 22" xfId="348"/>
    <cellStyle name="Финансовый 23" xfId="359"/>
    <cellStyle name="Финансовый 24" xfId="179"/>
    <cellStyle name="Финансовый 25" xfId="354"/>
    <cellStyle name="Финансовый 26" xfId="362"/>
    <cellStyle name="Финансовый 27" xfId="358"/>
    <cellStyle name="Финансовый 28" xfId="350"/>
    <cellStyle name="Финансовый 29" xfId="345"/>
    <cellStyle name="Финансовый 3" xfId="180"/>
    <cellStyle name="Финансовый 3 2" xfId="181"/>
    <cellStyle name="Финансовый 30" xfId="344"/>
    <cellStyle name="Финансовый 31" xfId="352"/>
    <cellStyle name="Финансовый 32" xfId="355"/>
    <cellStyle name="Финансовый 4" xfId="182"/>
    <cellStyle name="Финансовый 4 2" xfId="183"/>
    <cellStyle name="Финансовый 4 3" xfId="184"/>
    <cellStyle name="Финансовый 5" xfId="185"/>
    <cellStyle name="Финансовый 5 2" xfId="339"/>
    <cellStyle name="Финансовый 6" xfId="186"/>
    <cellStyle name="Финансовый 7" xfId="187"/>
    <cellStyle name="Финансовый 8" xfId="188"/>
    <cellStyle name="Финансовый 9" xfId="189"/>
    <cellStyle name="Хороший 2" xfId="19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workbookViewId="0">
      <selection activeCell="L3" sqref="L3"/>
    </sheetView>
  </sheetViews>
  <sheetFormatPr defaultRowHeight="15"/>
  <cols>
    <col min="1" max="1" width="4.28515625" customWidth="1"/>
    <col min="2" max="2" width="15.140625" customWidth="1"/>
    <col min="3" max="3" width="5.42578125" customWidth="1"/>
    <col min="4" max="4" width="9" customWidth="1"/>
    <col min="5" max="5" width="7.28515625" customWidth="1"/>
    <col min="6" max="6" width="6.7109375" customWidth="1"/>
    <col min="7" max="7" width="7.140625" customWidth="1"/>
    <col min="8" max="8" width="7.7109375" customWidth="1"/>
    <col min="9" max="9" width="11.7109375" customWidth="1"/>
    <col min="10" max="10" width="8.85546875" customWidth="1"/>
    <col min="11" max="11" width="7.42578125" customWidth="1"/>
    <col min="12" max="12" width="10.7109375" customWidth="1"/>
    <col min="13" max="13" width="12.28515625" customWidth="1"/>
    <col min="14" max="14" width="15.7109375" customWidth="1"/>
  </cols>
  <sheetData>
    <row r="1" spans="1:14" ht="15.75">
      <c r="C1" s="40" t="s">
        <v>323</v>
      </c>
      <c r="D1" s="111"/>
    </row>
    <row r="2" spans="1:14" ht="84.75" customHeight="1">
      <c r="A2" s="355" t="s">
        <v>290</v>
      </c>
      <c r="B2" s="355" t="s">
        <v>291</v>
      </c>
      <c r="C2" s="355" t="s">
        <v>292</v>
      </c>
      <c r="D2" s="355" t="s">
        <v>293</v>
      </c>
      <c r="E2" s="74" t="s">
        <v>312</v>
      </c>
      <c r="F2" s="75" t="s">
        <v>313</v>
      </c>
      <c r="G2" s="74" t="s">
        <v>314</v>
      </c>
      <c r="H2" s="75" t="s">
        <v>315</v>
      </c>
      <c r="I2" s="75" t="s">
        <v>294</v>
      </c>
      <c r="J2" s="75" t="s">
        <v>316</v>
      </c>
      <c r="K2" s="357" t="s">
        <v>295</v>
      </c>
      <c r="L2" s="358"/>
      <c r="M2" s="351" t="s">
        <v>940</v>
      </c>
      <c r="N2" s="353" t="s">
        <v>950</v>
      </c>
    </row>
    <row r="3" spans="1:14" ht="96" customHeight="1">
      <c r="A3" s="356"/>
      <c r="B3" s="356"/>
      <c r="C3" s="356"/>
      <c r="D3" s="356"/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  <c r="L3" s="48" t="s">
        <v>966</v>
      </c>
      <c r="M3" s="352"/>
      <c r="N3" s="354"/>
    </row>
    <row r="4" spans="1:14" ht="76.5">
      <c r="A4" s="2">
        <v>1</v>
      </c>
      <c r="B4" s="5" t="s">
        <v>317</v>
      </c>
      <c r="C4" s="47" t="s">
        <v>2</v>
      </c>
      <c r="D4" s="89">
        <v>1950</v>
      </c>
      <c r="E4" s="4"/>
      <c r="F4" s="4"/>
      <c r="G4" s="4"/>
      <c r="H4" s="4"/>
      <c r="I4" s="4"/>
      <c r="J4" s="4">
        <v>28</v>
      </c>
      <c r="K4" s="4">
        <v>28</v>
      </c>
      <c r="L4" s="90">
        <f t="shared" ref="L4:L14" si="0">K4*D4</f>
        <v>54600</v>
      </c>
      <c r="M4" s="87" t="s">
        <v>941</v>
      </c>
      <c r="N4" s="53" t="s">
        <v>951</v>
      </c>
    </row>
    <row r="5" spans="1:14" ht="38.25">
      <c r="A5" s="2">
        <v>2</v>
      </c>
      <c r="B5" s="6" t="s">
        <v>318</v>
      </c>
      <c r="C5" s="47" t="s">
        <v>319</v>
      </c>
      <c r="D5" s="89">
        <v>3469.55</v>
      </c>
      <c r="E5" s="1"/>
      <c r="F5" s="1"/>
      <c r="G5" s="1"/>
      <c r="H5" s="1"/>
      <c r="I5" s="4">
        <v>76</v>
      </c>
      <c r="J5" s="3"/>
      <c r="K5" s="4">
        <v>76</v>
      </c>
      <c r="L5" s="90">
        <f t="shared" si="0"/>
        <v>263685.8</v>
      </c>
      <c r="M5" s="87" t="s">
        <v>941</v>
      </c>
      <c r="N5" s="53" t="s">
        <v>951</v>
      </c>
    </row>
    <row r="6" spans="1:14" ht="25.5">
      <c r="A6" s="2">
        <v>3</v>
      </c>
      <c r="B6" s="6" t="s">
        <v>320</v>
      </c>
      <c r="C6" s="47" t="s">
        <v>319</v>
      </c>
      <c r="D6" s="89">
        <v>3690.35</v>
      </c>
      <c r="E6" s="1"/>
      <c r="F6" s="1"/>
      <c r="G6" s="1"/>
      <c r="H6" s="1"/>
      <c r="I6" s="4">
        <v>10</v>
      </c>
      <c r="J6" s="3"/>
      <c r="K6" s="4">
        <v>10</v>
      </c>
      <c r="L6" s="90">
        <f t="shared" si="0"/>
        <v>36903.5</v>
      </c>
      <c r="M6" s="87" t="s">
        <v>941</v>
      </c>
      <c r="N6" s="53" t="s">
        <v>951</v>
      </c>
    </row>
    <row r="7" spans="1:14" ht="51">
      <c r="A7" s="2">
        <v>4</v>
      </c>
      <c r="B7" s="6" t="s">
        <v>321</v>
      </c>
      <c r="C7" s="47" t="s">
        <v>319</v>
      </c>
      <c r="D7" s="89">
        <v>5697.25</v>
      </c>
      <c r="E7" s="1"/>
      <c r="F7" s="1"/>
      <c r="G7" s="1"/>
      <c r="H7" s="1">
        <v>1</v>
      </c>
      <c r="I7" s="4"/>
      <c r="J7" s="3"/>
      <c r="K7" s="4">
        <v>1</v>
      </c>
      <c r="L7" s="90">
        <f t="shared" si="0"/>
        <v>5697.25</v>
      </c>
      <c r="M7" s="87" t="s">
        <v>941</v>
      </c>
      <c r="N7" s="53" t="s">
        <v>951</v>
      </c>
    </row>
    <row r="8" spans="1:14" ht="63.75">
      <c r="A8" s="2">
        <v>5</v>
      </c>
      <c r="B8" s="5" t="s">
        <v>500</v>
      </c>
      <c r="C8" s="47" t="s">
        <v>319</v>
      </c>
      <c r="D8" s="89">
        <v>7185.35</v>
      </c>
      <c r="E8" s="4"/>
      <c r="F8" s="4"/>
      <c r="G8" s="4"/>
      <c r="H8" s="4">
        <v>8</v>
      </c>
      <c r="I8" s="4"/>
      <c r="J8" s="7"/>
      <c r="K8" s="4">
        <v>8</v>
      </c>
      <c r="L8" s="90">
        <f t="shared" si="0"/>
        <v>57482.8</v>
      </c>
      <c r="M8" s="87" t="s">
        <v>941</v>
      </c>
      <c r="N8" s="53" t="s">
        <v>951</v>
      </c>
    </row>
    <row r="9" spans="1:14" ht="63.75">
      <c r="A9" s="2">
        <v>6</v>
      </c>
      <c r="B9" s="5" t="s">
        <v>499</v>
      </c>
      <c r="C9" s="47" t="s">
        <v>319</v>
      </c>
      <c r="D9" s="89">
        <v>5106</v>
      </c>
      <c r="E9" s="4"/>
      <c r="F9" s="4"/>
      <c r="G9" s="4"/>
      <c r="H9" s="4">
        <v>5</v>
      </c>
      <c r="I9" s="4"/>
      <c r="J9" s="4"/>
      <c r="K9" s="4">
        <v>5</v>
      </c>
      <c r="L9" s="90">
        <f t="shared" si="0"/>
        <v>25530</v>
      </c>
      <c r="M9" s="87" t="s">
        <v>941</v>
      </c>
      <c r="N9" s="53" t="s">
        <v>951</v>
      </c>
    </row>
    <row r="10" spans="1:14" ht="38.25">
      <c r="A10" s="2">
        <v>7</v>
      </c>
      <c r="B10" s="5" t="s">
        <v>498</v>
      </c>
      <c r="C10" s="47" t="s">
        <v>319</v>
      </c>
      <c r="D10" s="89">
        <v>2705.95</v>
      </c>
      <c r="E10" s="4">
        <v>1</v>
      </c>
      <c r="F10" s="4"/>
      <c r="G10" s="4"/>
      <c r="H10" s="4">
        <v>2</v>
      </c>
      <c r="I10" s="4"/>
      <c r="J10" s="4"/>
      <c r="K10" s="4">
        <v>3</v>
      </c>
      <c r="L10" s="90">
        <f t="shared" si="0"/>
        <v>8117.8499999999995</v>
      </c>
      <c r="M10" s="87" t="s">
        <v>941</v>
      </c>
      <c r="N10" s="53" t="s">
        <v>951</v>
      </c>
    </row>
    <row r="11" spans="1:14" ht="89.25">
      <c r="A11" s="2">
        <v>8</v>
      </c>
      <c r="B11" s="5" t="s">
        <v>497</v>
      </c>
      <c r="C11" s="47" t="s">
        <v>319</v>
      </c>
      <c r="D11" s="89">
        <v>3691.5</v>
      </c>
      <c r="E11" s="4"/>
      <c r="F11" s="4"/>
      <c r="G11" s="4"/>
      <c r="H11" s="4">
        <v>7</v>
      </c>
      <c r="I11" s="4"/>
      <c r="J11" s="4"/>
      <c r="K11" s="4">
        <v>7</v>
      </c>
      <c r="L11" s="90">
        <f t="shared" si="0"/>
        <v>25840.5</v>
      </c>
      <c r="M11" s="87" t="s">
        <v>941</v>
      </c>
      <c r="N11" s="53" t="s">
        <v>951</v>
      </c>
    </row>
    <row r="12" spans="1:14" ht="38.25">
      <c r="A12" s="2">
        <v>9</v>
      </c>
      <c r="B12" s="5" t="s">
        <v>496</v>
      </c>
      <c r="C12" s="47" t="s">
        <v>319</v>
      </c>
      <c r="D12" s="89">
        <v>3469.55</v>
      </c>
      <c r="E12" s="4"/>
      <c r="F12" s="4"/>
      <c r="G12" s="4"/>
      <c r="H12" s="4">
        <v>2</v>
      </c>
      <c r="I12" s="4"/>
      <c r="J12" s="4"/>
      <c r="K12" s="4">
        <v>2</v>
      </c>
      <c r="L12" s="90">
        <f t="shared" si="0"/>
        <v>6939.1</v>
      </c>
      <c r="M12" s="87" t="s">
        <v>941</v>
      </c>
      <c r="N12" s="53" t="s">
        <v>951</v>
      </c>
    </row>
    <row r="13" spans="1:14" ht="51">
      <c r="A13" s="2">
        <v>10</v>
      </c>
      <c r="B13" s="5" t="s">
        <v>495</v>
      </c>
      <c r="C13" s="47" t="s">
        <v>319</v>
      </c>
      <c r="D13" s="89">
        <v>3930.7</v>
      </c>
      <c r="E13" s="4"/>
      <c r="F13" s="4"/>
      <c r="G13" s="4"/>
      <c r="H13" s="4">
        <v>12</v>
      </c>
      <c r="I13" s="4"/>
      <c r="J13" s="4"/>
      <c r="K13" s="4">
        <v>12</v>
      </c>
      <c r="L13" s="90">
        <f t="shared" si="0"/>
        <v>47168.399999999994</v>
      </c>
      <c r="M13" s="87" t="s">
        <v>941</v>
      </c>
      <c r="N13" s="53" t="s">
        <v>951</v>
      </c>
    </row>
    <row r="14" spans="1:14" ht="63.75">
      <c r="A14" s="104">
        <v>11</v>
      </c>
      <c r="B14" s="105" t="s">
        <v>322</v>
      </c>
      <c r="C14" s="106" t="s">
        <v>2</v>
      </c>
      <c r="D14" s="107">
        <v>3691.5</v>
      </c>
      <c r="E14" s="108"/>
      <c r="F14" s="108">
        <v>9</v>
      </c>
      <c r="G14" s="108"/>
      <c r="H14" s="108"/>
      <c r="I14" s="108"/>
      <c r="J14" s="108"/>
      <c r="K14" s="108">
        <v>9</v>
      </c>
      <c r="L14" s="109">
        <f t="shared" si="0"/>
        <v>33223.5</v>
      </c>
      <c r="M14" s="98" t="s">
        <v>941</v>
      </c>
      <c r="N14" s="110" t="s">
        <v>951</v>
      </c>
    </row>
    <row r="15" spans="1:14">
      <c r="A15" s="51"/>
      <c r="B15" s="134" t="s">
        <v>949</v>
      </c>
      <c r="C15" s="51"/>
      <c r="D15" s="51"/>
      <c r="E15" s="51"/>
      <c r="F15" s="51"/>
      <c r="G15" s="51"/>
      <c r="H15" s="51"/>
      <c r="I15" s="51"/>
      <c r="J15" s="51"/>
      <c r="K15" s="51"/>
      <c r="L15" s="128">
        <f>SUM(L4:L14)</f>
        <v>565188.69999999995</v>
      </c>
      <c r="M15" s="51"/>
      <c r="N15" s="51"/>
    </row>
  </sheetData>
  <mergeCells count="7">
    <mergeCell ref="M2:M3"/>
    <mergeCell ref="N2:N3"/>
    <mergeCell ref="A2:A3"/>
    <mergeCell ref="B2:B3"/>
    <mergeCell ref="C2:C3"/>
    <mergeCell ref="D2:D3"/>
    <mergeCell ref="K2:L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0" sqref="G10"/>
    </sheetView>
  </sheetViews>
  <sheetFormatPr defaultRowHeight="15"/>
  <cols>
    <col min="1" max="1" width="5.7109375" customWidth="1"/>
    <col min="2" max="2" width="25.42578125" customWidth="1"/>
    <col min="3" max="3" width="8.85546875" customWidth="1"/>
    <col min="4" max="4" width="10.42578125" customWidth="1"/>
    <col min="5" max="5" width="12.140625" customWidth="1"/>
    <col min="6" max="6" width="15.85546875" customWidth="1"/>
    <col min="7" max="7" width="13.85546875" customWidth="1"/>
    <col min="8" max="8" width="16.42578125" customWidth="1"/>
    <col min="9" max="9" width="16" customWidth="1"/>
  </cols>
  <sheetData>
    <row r="1" spans="1:9" ht="33" customHeight="1">
      <c r="A1" s="40" t="s">
        <v>962</v>
      </c>
    </row>
    <row r="2" spans="1:9" ht="69.75" customHeight="1">
      <c r="A2" s="362" t="s">
        <v>290</v>
      </c>
      <c r="B2" s="362" t="s">
        <v>291</v>
      </c>
      <c r="C2" s="362" t="s">
        <v>324</v>
      </c>
      <c r="D2" s="362" t="s">
        <v>292</v>
      </c>
      <c r="E2" s="363" t="s">
        <v>296</v>
      </c>
      <c r="F2" s="359" t="s">
        <v>293</v>
      </c>
      <c r="G2" s="360" t="s">
        <v>966</v>
      </c>
      <c r="H2" s="351" t="s">
        <v>940</v>
      </c>
      <c r="I2" s="351" t="s">
        <v>950</v>
      </c>
    </row>
    <row r="3" spans="1:9" ht="96" customHeight="1">
      <c r="A3" s="362"/>
      <c r="B3" s="362"/>
      <c r="C3" s="362"/>
      <c r="D3" s="362"/>
      <c r="E3" s="364"/>
      <c r="F3" s="359"/>
      <c r="G3" s="361"/>
      <c r="H3" s="352"/>
      <c r="I3" s="352"/>
    </row>
    <row r="4" spans="1:9" ht="25.5">
      <c r="A4" s="41">
        <v>1</v>
      </c>
      <c r="B4" s="42" t="s">
        <v>325</v>
      </c>
      <c r="C4" s="43" t="s">
        <v>314</v>
      </c>
      <c r="D4" s="43" t="s">
        <v>326</v>
      </c>
      <c r="E4" s="94">
        <v>20000</v>
      </c>
      <c r="F4" s="115">
        <v>51</v>
      </c>
      <c r="G4" s="96">
        <f>F4*E4</f>
        <v>1020000</v>
      </c>
      <c r="H4" s="87" t="s">
        <v>941</v>
      </c>
      <c r="I4" s="87" t="s">
        <v>951</v>
      </c>
    </row>
    <row r="5" spans="1:9" ht="25.5">
      <c r="A5" s="41">
        <v>2</v>
      </c>
      <c r="B5" s="42" t="s">
        <v>327</v>
      </c>
      <c r="C5" s="43" t="s">
        <v>314</v>
      </c>
      <c r="D5" s="43" t="s">
        <v>326</v>
      </c>
      <c r="E5" s="94">
        <v>5650</v>
      </c>
      <c r="F5" s="95">
        <v>55</v>
      </c>
      <c r="G5" s="96">
        <f t="shared" ref="G5:G18" si="0">F5*E5</f>
        <v>310750</v>
      </c>
      <c r="H5" s="87" t="s">
        <v>941</v>
      </c>
      <c r="I5" s="87" t="s">
        <v>951</v>
      </c>
    </row>
    <row r="6" spans="1:9" ht="25.5">
      <c r="A6" s="41">
        <v>3</v>
      </c>
      <c r="B6" s="42" t="s">
        <v>328</v>
      </c>
      <c r="C6" s="43" t="s">
        <v>314</v>
      </c>
      <c r="D6" s="43" t="s">
        <v>326</v>
      </c>
      <c r="E6" s="94">
        <v>150</v>
      </c>
      <c r="F6" s="95">
        <v>400</v>
      </c>
      <c r="G6" s="96">
        <f t="shared" si="0"/>
        <v>60000</v>
      </c>
      <c r="H6" s="87" t="s">
        <v>941</v>
      </c>
      <c r="I6" s="87" t="s">
        <v>951</v>
      </c>
    </row>
    <row r="7" spans="1:9" ht="25.5">
      <c r="A7" s="41">
        <v>4</v>
      </c>
      <c r="B7" s="44" t="s">
        <v>494</v>
      </c>
      <c r="C7" s="43" t="s">
        <v>314</v>
      </c>
      <c r="D7" s="43" t="s">
        <v>326</v>
      </c>
      <c r="E7" s="94">
        <v>30</v>
      </c>
      <c r="F7" s="95">
        <v>600</v>
      </c>
      <c r="G7" s="96">
        <f t="shared" si="0"/>
        <v>18000</v>
      </c>
      <c r="H7" s="87" t="s">
        <v>941</v>
      </c>
      <c r="I7" s="87" t="s">
        <v>951</v>
      </c>
    </row>
    <row r="8" spans="1:9" ht="25.5">
      <c r="A8" s="41">
        <v>5</v>
      </c>
      <c r="B8" s="42" t="s">
        <v>329</v>
      </c>
      <c r="C8" s="43" t="s">
        <v>314</v>
      </c>
      <c r="D8" s="43" t="s">
        <v>326</v>
      </c>
      <c r="E8" s="94">
        <v>30</v>
      </c>
      <c r="F8" s="95">
        <v>600</v>
      </c>
      <c r="G8" s="96">
        <f t="shared" si="0"/>
        <v>18000</v>
      </c>
      <c r="H8" s="87" t="s">
        <v>941</v>
      </c>
      <c r="I8" s="87" t="s">
        <v>951</v>
      </c>
    </row>
    <row r="9" spans="1:9" ht="25.5">
      <c r="A9" s="41">
        <v>6</v>
      </c>
      <c r="B9" s="44" t="s">
        <v>330</v>
      </c>
      <c r="C9" s="43" t="s">
        <v>314</v>
      </c>
      <c r="D9" s="43" t="s">
        <v>326</v>
      </c>
      <c r="E9" s="94">
        <v>20</v>
      </c>
      <c r="F9" s="95">
        <v>180</v>
      </c>
      <c r="G9" s="96">
        <f t="shared" si="0"/>
        <v>3600</v>
      </c>
      <c r="H9" s="87" t="s">
        <v>941</v>
      </c>
      <c r="I9" s="87" t="s">
        <v>951</v>
      </c>
    </row>
    <row r="10" spans="1:9" ht="25.5">
      <c r="A10" s="41">
        <v>7</v>
      </c>
      <c r="B10" s="44" t="s">
        <v>331</v>
      </c>
      <c r="C10" s="43" t="s">
        <v>314</v>
      </c>
      <c r="D10" s="43" t="s">
        <v>326</v>
      </c>
      <c r="E10" s="94">
        <v>20</v>
      </c>
      <c r="F10" s="95">
        <v>400</v>
      </c>
      <c r="G10" s="96">
        <f t="shared" si="0"/>
        <v>8000</v>
      </c>
      <c r="H10" s="87" t="s">
        <v>941</v>
      </c>
      <c r="I10" s="87" t="s">
        <v>951</v>
      </c>
    </row>
    <row r="11" spans="1:9" ht="25.5">
      <c r="A11" s="41">
        <v>8</v>
      </c>
      <c r="B11" s="44" t="s">
        <v>332</v>
      </c>
      <c r="C11" s="43" t="s">
        <v>314</v>
      </c>
      <c r="D11" s="43" t="s">
        <v>326</v>
      </c>
      <c r="E11" s="94">
        <v>3</v>
      </c>
      <c r="F11" s="95">
        <v>200</v>
      </c>
      <c r="G11" s="96">
        <f t="shared" si="0"/>
        <v>600</v>
      </c>
      <c r="H11" s="87" t="s">
        <v>941</v>
      </c>
      <c r="I11" s="87" t="s">
        <v>951</v>
      </c>
    </row>
    <row r="12" spans="1:9" ht="25.5">
      <c r="A12" s="41">
        <v>9</v>
      </c>
      <c r="B12" s="42" t="s">
        <v>333</v>
      </c>
      <c r="C12" s="43" t="s">
        <v>314</v>
      </c>
      <c r="D12" s="43" t="s">
        <v>326</v>
      </c>
      <c r="E12" s="94">
        <v>5</v>
      </c>
      <c r="F12" s="95">
        <v>250</v>
      </c>
      <c r="G12" s="96">
        <f t="shared" si="0"/>
        <v>1250</v>
      </c>
      <c r="H12" s="87" t="s">
        <v>941</v>
      </c>
      <c r="I12" s="87" t="s">
        <v>951</v>
      </c>
    </row>
    <row r="13" spans="1:9" ht="25.5">
      <c r="A13" s="41">
        <v>10</v>
      </c>
      <c r="B13" s="42" t="s">
        <v>334</v>
      </c>
      <c r="C13" s="43" t="s">
        <v>314</v>
      </c>
      <c r="D13" s="43" t="s">
        <v>326</v>
      </c>
      <c r="E13" s="94">
        <v>2.1</v>
      </c>
      <c r="F13" s="95">
        <v>2100</v>
      </c>
      <c r="G13" s="96">
        <f t="shared" si="0"/>
        <v>4410</v>
      </c>
      <c r="H13" s="87" t="s">
        <v>941</v>
      </c>
      <c r="I13" s="87" t="s">
        <v>951</v>
      </c>
    </row>
    <row r="14" spans="1:9" ht="25.5">
      <c r="A14" s="41">
        <v>11</v>
      </c>
      <c r="B14" s="42" t="s">
        <v>335</v>
      </c>
      <c r="C14" s="43" t="s">
        <v>314</v>
      </c>
      <c r="D14" s="43" t="s">
        <v>326</v>
      </c>
      <c r="E14" s="94">
        <v>100</v>
      </c>
      <c r="F14" s="95">
        <v>120</v>
      </c>
      <c r="G14" s="96">
        <f t="shared" si="0"/>
        <v>12000</v>
      </c>
      <c r="H14" s="87" t="s">
        <v>941</v>
      </c>
      <c r="I14" s="87" t="s">
        <v>951</v>
      </c>
    </row>
    <row r="15" spans="1:9" ht="25.5">
      <c r="A15" s="41">
        <v>12</v>
      </c>
      <c r="B15" s="44" t="s">
        <v>336</v>
      </c>
      <c r="C15" s="43" t="s">
        <v>314</v>
      </c>
      <c r="D15" s="43" t="s">
        <v>326</v>
      </c>
      <c r="E15" s="94">
        <v>50</v>
      </c>
      <c r="F15" s="95">
        <v>170</v>
      </c>
      <c r="G15" s="96">
        <f t="shared" si="0"/>
        <v>8500</v>
      </c>
      <c r="H15" s="87" t="s">
        <v>941</v>
      </c>
      <c r="I15" s="87" t="s">
        <v>951</v>
      </c>
    </row>
    <row r="16" spans="1:9" ht="25.5">
      <c r="A16" s="41">
        <v>13</v>
      </c>
      <c r="B16" s="42" t="s">
        <v>337</v>
      </c>
      <c r="C16" s="43" t="s">
        <v>65</v>
      </c>
      <c r="D16" s="43" t="s">
        <v>326</v>
      </c>
      <c r="E16" s="94">
        <v>10</v>
      </c>
      <c r="F16" s="95">
        <v>700</v>
      </c>
      <c r="G16" s="96">
        <f t="shared" si="0"/>
        <v>7000</v>
      </c>
      <c r="H16" s="87" t="s">
        <v>941</v>
      </c>
      <c r="I16" s="87" t="s">
        <v>951</v>
      </c>
    </row>
    <row r="17" spans="1:9" ht="25.5">
      <c r="A17" s="41">
        <v>14</v>
      </c>
      <c r="B17" s="42" t="s">
        <v>338</v>
      </c>
      <c r="C17" s="43" t="s">
        <v>314</v>
      </c>
      <c r="D17" s="43" t="s">
        <v>326</v>
      </c>
      <c r="E17" s="94">
        <v>100</v>
      </c>
      <c r="F17" s="95">
        <v>100</v>
      </c>
      <c r="G17" s="96">
        <f t="shared" si="0"/>
        <v>10000</v>
      </c>
      <c r="H17" s="87" t="s">
        <v>941</v>
      </c>
      <c r="I17" s="87" t="s">
        <v>951</v>
      </c>
    </row>
    <row r="18" spans="1:9" ht="25.5">
      <c r="A18" s="41">
        <v>15</v>
      </c>
      <c r="B18" s="42" t="s">
        <v>339</v>
      </c>
      <c r="C18" s="43" t="s">
        <v>314</v>
      </c>
      <c r="D18" s="43" t="s">
        <v>82</v>
      </c>
      <c r="E18" s="94">
        <v>2</v>
      </c>
      <c r="F18" s="95">
        <v>800</v>
      </c>
      <c r="G18" s="103">
        <f t="shared" si="0"/>
        <v>1600</v>
      </c>
      <c r="H18" s="87" t="s">
        <v>941</v>
      </c>
      <c r="I18" s="87" t="s">
        <v>951</v>
      </c>
    </row>
    <row r="19" spans="1:9">
      <c r="A19" s="43"/>
      <c r="B19" s="135" t="s">
        <v>340</v>
      </c>
      <c r="C19" s="45"/>
      <c r="D19" s="43"/>
      <c r="E19" s="46"/>
      <c r="F19" s="102"/>
      <c r="G19" s="129">
        <f>SUM(G4:G18)</f>
        <v>1483710</v>
      </c>
      <c r="H19" s="51"/>
      <c r="I19" s="51"/>
    </row>
  </sheetData>
  <mergeCells count="9"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F3" sqref="F3:F4"/>
    </sheetView>
  </sheetViews>
  <sheetFormatPr defaultRowHeight="15"/>
  <cols>
    <col min="2" max="2" width="31.85546875" customWidth="1"/>
    <col min="3" max="3" width="12.140625" customWidth="1"/>
    <col min="4" max="5" width="11.28515625" customWidth="1"/>
    <col min="6" max="6" width="12.5703125" customWidth="1"/>
    <col min="7" max="7" width="15.42578125" customWidth="1"/>
    <col min="8" max="8" width="24.28515625" customWidth="1"/>
  </cols>
  <sheetData>
    <row r="1" spans="1:8" ht="18.75">
      <c r="A1" s="8"/>
      <c r="B1" s="30" t="s">
        <v>345</v>
      </c>
      <c r="C1" s="9"/>
      <c r="D1" s="10"/>
      <c r="E1" s="10"/>
      <c r="F1" s="11"/>
    </row>
    <row r="2" spans="1:8">
      <c r="A2" s="11"/>
      <c r="B2" s="9"/>
      <c r="C2" s="9"/>
      <c r="D2" s="10"/>
      <c r="E2" s="10"/>
      <c r="F2" s="11"/>
    </row>
    <row r="3" spans="1:8" ht="15" customHeight="1">
      <c r="A3" s="365" t="s">
        <v>290</v>
      </c>
      <c r="B3" s="365" t="s">
        <v>291</v>
      </c>
      <c r="C3" s="367" t="s">
        <v>292</v>
      </c>
      <c r="D3" s="369" t="s">
        <v>296</v>
      </c>
      <c r="E3" s="370" t="s">
        <v>293</v>
      </c>
      <c r="F3" s="369" t="s">
        <v>967</v>
      </c>
      <c r="G3" s="353" t="s">
        <v>940</v>
      </c>
      <c r="H3" s="353" t="s">
        <v>950</v>
      </c>
    </row>
    <row r="4" spans="1:8" ht="25.5" customHeight="1">
      <c r="A4" s="366"/>
      <c r="B4" s="366"/>
      <c r="C4" s="368"/>
      <c r="D4" s="369"/>
      <c r="E4" s="370"/>
      <c r="F4" s="369"/>
      <c r="G4" s="354"/>
      <c r="H4" s="354"/>
    </row>
    <row r="5" spans="1:8" ht="25.5">
      <c r="A5" s="12">
        <v>1</v>
      </c>
      <c r="B5" s="13" t="s">
        <v>370</v>
      </c>
      <c r="C5" s="14" t="s">
        <v>341</v>
      </c>
      <c r="D5" s="132">
        <v>7</v>
      </c>
      <c r="E5" s="85">
        <v>1600</v>
      </c>
      <c r="F5" s="88">
        <f>D5*E5</f>
        <v>11200</v>
      </c>
      <c r="G5" s="87" t="s">
        <v>941</v>
      </c>
      <c r="H5" s="53" t="s">
        <v>951</v>
      </c>
    </row>
    <row r="6" spans="1:8" ht="25.5">
      <c r="A6" s="12">
        <v>2</v>
      </c>
      <c r="B6" s="13" t="s">
        <v>371</v>
      </c>
      <c r="C6" s="14" t="s">
        <v>341</v>
      </c>
      <c r="D6" s="14">
        <v>20</v>
      </c>
      <c r="E6" s="81">
        <v>5280</v>
      </c>
      <c r="F6" s="86">
        <f>D6*E6</f>
        <v>105600</v>
      </c>
      <c r="G6" s="87" t="s">
        <v>941</v>
      </c>
      <c r="H6" s="53" t="s">
        <v>951</v>
      </c>
    </row>
    <row r="7" spans="1:8" ht="25.5">
      <c r="A7" s="12">
        <v>3</v>
      </c>
      <c r="B7" s="13" t="s">
        <v>372</v>
      </c>
      <c r="C7" s="15" t="s">
        <v>341</v>
      </c>
      <c r="D7" s="14">
        <v>30</v>
      </c>
      <c r="E7" s="81">
        <v>1200</v>
      </c>
      <c r="F7" s="86">
        <f t="shared" ref="F7:F46" si="0">D7*E7</f>
        <v>36000</v>
      </c>
      <c r="G7" s="87" t="s">
        <v>941</v>
      </c>
      <c r="H7" s="53" t="s">
        <v>951</v>
      </c>
    </row>
    <row r="8" spans="1:8" ht="25.5">
      <c r="A8" s="12">
        <v>4</v>
      </c>
      <c r="B8" s="13" t="s">
        <v>373</v>
      </c>
      <c r="C8" s="15" t="s">
        <v>341</v>
      </c>
      <c r="D8" s="14">
        <v>30</v>
      </c>
      <c r="E8" s="81">
        <v>1200</v>
      </c>
      <c r="F8" s="86">
        <f t="shared" si="0"/>
        <v>36000</v>
      </c>
      <c r="G8" s="87" t="s">
        <v>941</v>
      </c>
      <c r="H8" s="53" t="s">
        <v>951</v>
      </c>
    </row>
    <row r="9" spans="1:8" ht="25.5">
      <c r="A9" s="12">
        <v>5</v>
      </c>
      <c r="B9" s="13" t="s">
        <v>374</v>
      </c>
      <c r="C9" s="16" t="s">
        <v>341</v>
      </c>
      <c r="D9" s="14">
        <v>15</v>
      </c>
      <c r="E9" s="81">
        <v>5280</v>
      </c>
      <c r="F9" s="86">
        <f t="shared" si="0"/>
        <v>79200</v>
      </c>
      <c r="G9" s="87" t="s">
        <v>941</v>
      </c>
      <c r="H9" s="53" t="s">
        <v>951</v>
      </c>
    </row>
    <row r="10" spans="1:8" ht="25.5">
      <c r="A10" s="12">
        <v>6</v>
      </c>
      <c r="B10" s="13" t="s">
        <v>375</v>
      </c>
      <c r="C10" s="15" t="s">
        <v>341</v>
      </c>
      <c r="D10" s="14">
        <v>30</v>
      </c>
      <c r="E10" s="81">
        <v>1760</v>
      </c>
      <c r="F10" s="86">
        <f t="shared" si="0"/>
        <v>52800</v>
      </c>
      <c r="G10" s="87" t="s">
        <v>941</v>
      </c>
      <c r="H10" s="53" t="s">
        <v>951</v>
      </c>
    </row>
    <row r="11" spans="1:8" ht="25.5">
      <c r="A11" s="12">
        <v>7</v>
      </c>
      <c r="B11" s="13" t="s">
        <v>376</v>
      </c>
      <c r="C11" s="15" t="s">
        <v>341</v>
      </c>
      <c r="D11" s="14">
        <v>15</v>
      </c>
      <c r="E11" s="81">
        <v>1200</v>
      </c>
      <c r="F11" s="86">
        <f t="shared" si="0"/>
        <v>18000</v>
      </c>
      <c r="G11" s="87" t="s">
        <v>941</v>
      </c>
      <c r="H11" s="53" t="s">
        <v>951</v>
      </c>
    </row>
    <row r="12" spans="1:8" ht="25.5">
      <c r="A12" s="12">
        <v>8</v>
      </c>
      <c r="B12" s="13" t="s">
        <v>377</v>
      </c>
      <c r="C12" s="15" t="s">
        <v>341</v>
      </c>
      <c r="D12" s="14">
        <v>5</v>
      </c>
      <c r="E12" s="81">
        <v>7040</v>
      </c>
      <c r="F12" s="86">
        <f t="shared" si="0"/>
        <v>35200</v>
      </c>
      <c r="G12" s="87" t="s">
        <v>941</v>
      </c>
      <c r="H12" s="53" t="s">
        <v>951</v>
      </c>
    </row>
    <row r="13" spans="1:8" ht="25.5">
      <c r="A13" s="12">
        <v>9</v>
      </c>
      <c r="B13" s="13" t="s">
        <v>378</v>
      </c>
      <c r="C13" s="15" t="s">
        <v>341</v>
      </c>
      <c r="D13" s="14">
        <v>5</v>
      </c>
      <c r="E13" s="81">
        <v>3840</v>
      </c>
      <c r="F13" s="86">
        <f t="shared" si="0"/>
        <v>19200</v>
      </c>
      <c r="G13" s="87" t="s">
        <v>941</v>
      </c>
      <c r="H13" s="53" t="s">
        <v>951</v>
      </c>
    </row>
    <row r="14" spans="1:8" ht="25.5">
      <c r="A14" s="12">
        <v>10</v>
      </c>
      <c r="B14" s="13" t="s">
        <v>379</v>
      </c>
      <c r="C14" s="15" t="s">
        <v>341</v>
      </c>
      <c r="D14" s="14">
        <v>5</v>
      </c>
      <c r="E14" s="81">
        <v>2560</v>
      </c>
      <c r="F14" s="86">
        <f t="shared" si="0"/>
        <v>12800</v>
      </c>
      <c r="G14" s="87" t="s">
        <v>941</v>
      </c>
      <c r="H14" s="53" t="s">
        <v>951</v>
      </c>
    </row>
    <row r="15" spans="1:8" ht="25.5">
      <c r="A15" s="12">
        <v>11</v>
      </c>
      <c r="B15" s="13" t="s">
        <v>380</v>
      </c>
      <c r="C15" s="15" t="s">
        <v>341</v>
      </c>
      <c r="D15" s="14">
        <v>5</v>
      </c>
      <c r="E15" s="81">
        <v>2240</v>
      </c>
      <c r="F15" s="86">
        <f t="shared" si="0"/>
        <v>11200</v>
      </c>
      <c r="G15" s="87" t="s">
        <v>941</v>
      </c>
      <c r="H15" s="53" t="s">
        <v>951</v>
      </c>
    </row>
    <row r="16" spans="1:8" ht="25.5">
      <c r="A16" s="12">
        <v>12</v>
      </c>
      <c r="B16" s="13" t="s">
        <v>381</v>
      </c>
      <c r="C16" s="16" t="s">
        <v>341</v>
      </c>
      <c r="D16" s="14">
        <v>5</v>
      </c>
      <c r="E16" s="81">
        <v>7040</v>
      </c>
      <c r="F16" s="86">
        <f t="shared" si="0"/>
        <v>35200</v>
      </c>
      <c r="G16" s="87" t="s">
        <v>941</v>
      </c>
      <c r="H16" s="53" t="s">
        <v>951</v>
      </c>
    </row>
    <row r="17" spans="1:8" ht="25.5">
      <c r="A17" s="12">
        <v>13</v>
      </c>
      <c r="B17" s="13" t="s">
        <v>382</v>
      </c>
      <c r="C17" s="16" t="s">
        <v>341</v>
      </c>
      <c r="D17" s="14">
        <v>5</v>
      </c>
      <c r="E17" s="81">
        <v>2560</v>
      </c>
      <c r="F17" s="86">
        <f t="shared" si="0"/>
        <v>12800</v>
      </c>
      <c r="G17" s="87" t="s">
        <v>941</v>
      </c>
      <c r="H17" s="53" t="s">
        <v>951</v>
      </c>
    </row>
    <row r="18" spans="1:8" ht="25.5">
      <c r="A18" s="12">
        <v>14</v>
      </c>
      <c r="B18" s="13" t="s">
        <v>383</v>
      </c>
      <c r="C18" s="16" t="s">
        <v>341</v>
      </c>
      <c r="D18" s="14">
        <v>5</v>
      </c>
      <c r="E18" s="81">
        <v>2560</v>
      </c>
      <c r="F18" s="86">
        <f t="shared" si="0"/>
        <v>12800</v>
      </c>
      <c r="G18" s="87" t="s">
        <v>941</v>
      </c>
      <c r="H18" s="53" t="s">
        <v>951</v>
      </c>
    </row>
    <row r="19" spans="1:8" ht="25.5">
      <c r="A19" s="12">
        <v>15</v>
      </c>
      <c r="B19" s="13" t="s">
        <v>384</v>
      </c>
      <c r="C19" s="16" t="s">
        <v>341</v>
      </c>
      <c r="D19" s="14">
        <v>5</v>
      </c>
      <c r="E19" s="81">
        <v>2240</v>
      </c>
      <c r="F19" s="86">
        <f t="shared" si="0"/>
        <v>11200</v>
      </c>
      <c r="G19" s="87" t="s">
        <v>941</v>
      </c>
      <c r="H19" s="53" t="s">
        <v>951</v>
      </c>
    </row>
    <row r="20" spans="1:8" ht="25.5">
      <c r="A20" s="12">
        <v>16</v>
      </c>
      <c r="B20" s="13" t="s">
        <v>385</v>
      </c>
      <c r="C20" s="16" t="s">
        <v>341</v>
      </c>
      <c r="D20" s="14">
        <v>5</v>
      </c>
      <c r="E20" s="81">
        <v>1440</v>
      </c>
      <c r="F20" s="86">
        <f t="shared" si="0"/>
        <v>7200</v>
      </c>
      <c r="G20" s="87" t="s">
        <v>941</v>
      </c>
      <c r="H20" s="53" t="s">
        <v>951</v>
      </c>
    </row>
    <row r="21" spans="1:8" ht="25.5">
      <c r="A21" s="12">
        <v>17</v>
      </c>
      <c r="B21" s="13" t="s">
        <v>386</v>
      </c>
      <c r="C21" s="16" t="s">
        <v>341</v>
      </c>
      <c r="D21" s="14">
        <v>5</v>
      </c>
      <c r="E21" s="81">
        <v>3440</v>
      </c>
      <c r="F21" s="86">
        <f t="shared" si="0"/>
        <v>17200</v>
      </c>
      <c r="G21" s="87" t="s">
        <v>941</v>
      </c>
      <c r="H21" s="53" t="s">
        <v>951</v>
      </c>
    </row>
    <row r="22" spans="1:8" ht="25.5">
      <c r="A22" s="12">
        <v>18</v>
      </c>
      <c r="B22" s="13" t="s">
        <v>387</v>
      </c>
      <c r="C22" s="16" t="s">
        <v>341</v>
      </c>
      <c r="D22" s="14">
        <v>5</v>
      </c>
      <c r="E22" s="81">
        <v>5040</v>
      </c>
      <c r="F22" s="86">
        <f t="shared" si="0"/>
        <v>25200</v>
      </c>
      <c r="G22" s="87" t="s">
        <v>941</v>
      </c>
      <c r="H22" s="53" t="s">
        <v>951</v>
      </c>
    </row>
    <row r="23" spans="1:8" ht="25.5">
      <c r="A23" s="12">
        <v>19</v>
      </c>
      <c r="B23" s="13" t="s">
        <v>388</v>
      </c>
      <c r="C23" s="16" t="s">
        <v>341</v>
      </c>
      <c r="D23" s="14">
        <v>5</v>
      </c>
      <c r="E23" s="81">
        <v>3840</v>
      </c>
      <c r="F23" s="86">
        <f t="shared" si="0"/>
        <v>19200</v>
      </c>
      <c r="G23" s="87" t="s">
        <v>941</v>
      </c>
      <c r="H23" s="53" t="s">
        <v>951</v>
      </c>
    </row>
    <row r="24" spans="1:8" ht="25.5">
      <c r="A24" s="12">
        <v>20</v>
      </c>
      <c r="B24" s="13" t="s">
        <v>389</v>
      </c>
      <c r="C24" s="16" t="s">
        <v>341</v>
      </c>
      <c r="D24" s="14">
        <v>5</v>
      </c>
      <c r="E24" s="81">
        <v>5440</v>
      </c>
      <c r="F24" s="86">
        <f t="shared" si="0"/>
        <v>27200</v>
      </c>
      <c r="G24" s="87" t="s">
        <v>941</v>
      </c>
      <c r="H24" s="53" t="s">
        <v>951</v>
      </c>
    </row>
    <row r="25" spans="1:8" ht="25.5">
      <c r="A25" s="12">
        <v>21</v>
      </c>
      <c r="B25" s="13" t="s">
        <v>390</v>
      </c>
      <c r="C25" s="16" t="s">
        <v>341</v>
      </c>
      <c r="D25" s="17">
        <v>10</v>
      </c>
      <c r="E25" s="81">
        <v>3600</v>
      </c>
      <c r="F25" s="86">
        <f t="shared" si="0"/>
        <v>36000</v>
      </c>
      <c r="G25" s="87" t="s">
        <v>941</v>
      </c>
      <c r="H25" s="53" t="s">
        <v>951</v>
      </c>
    </row>
    <row r="26" spans="1:8" ht="25.5">
      <c r="A26" s="12">
        <v>22</v>
      </c>
      <c r="B26" s="13" t="s">
        <v>391</v>
      </c>
      <c r="C26" s="16" t="s">
        <v>341</v>
      </c>
      <c r="D26" s="17">
        <v>10</v>
      </c>
      <c r="E26" s="81">
        <v>4400</v>
      </c>
      <c r="F26" s="86">
        <f t="shared" si="0"/>
        <v>44000</v>
      </c>
      <c r="G26" s="87" t="s">
        <v>941</v>
      </c>
      <c r="H26" s="53" t="s">
        <v>951</v>
      </c>
    </row>
    <row r="27" spans="1:8" ht="25.5">
      <c r="A27" s="12">
        <v>23</v>
      </c>
      <c r="B27" s="13" t="s">
        <v>392</v>
      </c>
      <c r="C27" s="16" t="s">
        <v>341</v>
      </c>
      <c r="D27" s="17">
        <v>10</v>
      </c>
      <c r="E27" s="81">
        <v>3520</v>
      </c>
      <c r="F27" s="86">
        <f t="shared" si="0"/>
        <v>35200</v>
      </c>
      <c r="G27" s="87" t="s">
        <v>941</v>
      </c>
      <c r="H27" s="53" t="s">
        <v>951</v>
      </c>
    </row>
    <row r="28" spans="1:8" ht="25.5">
      <c r="A28" s="12">
        <v>24</v>
      </c>
      <c r="B28" s="13" t="s">
        <v>393</v>
      </c>
      <c r="C28" s="16" t="s">
        <v>341</v>
      </c>
      <c r="D28" s="17">
        <v>2</v>
      </c>
      <c r="E28" s="81">
        <v>2480</v>
      </c>
      <c r="F28" s="86">
        <f t="shared" si="0"/>
        <v>4960</v>
      </c>
      <c r="G28" s="87" t="s">
        <v>941</v>
      </c>
      <c r="H28" s="53" t="s">
        <v>951</v>
      </c>
    </row>
    <row r="29" spans="1:8" ht="25.5">
      <c r="A29" s="12">
        <v>25</v>
      </c>
      <c r="B29" s="13" t="s">
        <v>394</v>
      </c>
      <c r="C29" s="14" t="s">
        <v>341</v>
      </c>
      <c r="D29" s="17">
        <v>2</v>
      </c>
      <c r="E29" s="81">
        <v>3520</v>
      </c>
      <c r="F29" s="86">
        <f t="shared" si="0"/>
        <v>7040</v>
      </c>
      <c r="G29" s="87" t="s">
        <v>941</v>
      </c>
      <c r="H29" s="53" t="s">
        <v>951</v>
      </c>
    </row>
    <row r="30" spans="1:8" ht="25.5">
      <c r="A30" s="12">
        <v>26</v>
      </c>
      <c r="B30" s="13" t="s">
        <v>395</v>
      </c>
      <c r="C30" s="14" t="s">
        <v>341</v>
      </c>
      <c r="D30" s="17">
        <v>2</v>
      </c>
      <c r="E30" s="81">
        <v>2240</v>
      </c>
      <c r="F30" s="86">
        <f t="shared" si="0"/>
        <v>4480</v>
      </c>
      <c r="G30" s="87" t="s">
        <v>941</v>
      </c>
      <c r="H30" s="53" t="s">
        <v>951</v>
      </c>
    </row>
    <row r="31" spans="1:8" ht="25.5">
      <c r="A31" s="12">
        <v>27</v>
      </c>
      <c r="B31" s="13" t="s">
        <v>396</v>
      </c>
      <c r="C31" s="14" t="s">
        <v>341</v>
      </c>
      <c r="D31" s="17">
        <v>2</v>
      </c>
      <c r="E31" s="81">
        <v>3200</v>
      </c>
      <c r="F31" s="86">
        <f t="shared" si="0"/>
        <v>6400</v>
      </c>
      <c r="G31" s="87" t="s">
        <v>941</v>
      </c>
      <c r="H31" s="53" t="s">
        <v>951</v>
      </c>
    </row>
    <row r="32" spans="1:8" ht="25.5">
      <c r="A32" s="12">
        <v>28</v>
      </c>
      <c r="B32" s="13" t="s">
        <v>397</v>
      </c>
      <c r="C32" s="14" t="s">
        <v>341</v>
      </c>
      <c r="D32" s="14">
        <v>2</v>
      </c>
      <c r="E32" s="81">
        <v>800</v>
      </c>
      <c r="F32" s="86">
        <f t="shared" si="0"/>
        <v>1600</v>
      </c>
      <c r="G32" s="87" t="s">
        <v>941</v>
      </c>
      <c r="H32" s="53" t="s">
        <v>951</v>
      </c>
    </row>
    <row r="33" spans="1:8" ht="25.5">
      <c r="A33" s="12">
        <v>29</v>
      </c>
      <c r="B33" s="13" t="s">
        <v>398</v>
      </c>
      <c r="C33" s="14" t="s">
        <v>341</v>
      </c>
      <c r="D33" s="14">
        <v>2</v>
      </c>
      <c r="E33" s="81">
        <v>1120</v>
      </c>
      <c r="F33" s="86">
        <f t="shared" si="0"/>
        <v>2240</v>
      </c>
      <c r="G33" s="87" t="s">
        <v>941</v>
      </c>
      <c r="H33" s="53" t="s">
        <v>951</v>
      </c>
    </row>
    <row r="34" spans="1:8" ht="25.5">
      <c r="A34" s="12">
        <v>30</v>
      </c>
      <c r="B34" s="13" t="s">
        <v>399</v>
      </c>
      <c r="C34" s="14" t="s">
        <v>341</v>
      </c>
      <c r="D34" s="14">
        <v>10</v>
      </c>
      <c r="E34" s="81">
        <v>2080</v>
      </c>
      <c r="F34" s="86">
        <f t="shared" si="0"/>
        <v>20800</v>
      </c>
      <c r="G34" s="87" t="s">
        <v>941</v>
      </c>
      <c r="H34" s="53" t="s">
        <v>951</v>
      </c>
    </row>
    <row r="35" spans="1:8" ht="25.5">
      <c r="A35" s="12">
        <v>31</v>
      </c>
      <c r="B35" s="13" t="s">
        <v>400</v>
      </c>
      <c r="C35" s="14" t="s">
        <v>341</v>
      </c>
      <c r="D35" s="14">
        <v>10</v>
      </c>
      <c r="E35" s="81">
        <v>800</v>
      </c>
      <c r="F35" s="86">
        <f t="shared" si="0"/>
        <v>8000</v>
      </c>
      <c r="G35" s="87" t="s">
        <v>941</v>
      </c>
      <c r="H35" s="53" t="s">
        <v>951</v>
      </c>
    </row>
    <row r="36" spans="1:8" ht="25.5">
      <c r="A36" s="12">
        <v>32</v>
      </c>
      <c r="B36" s="13" t="s">
        <v>401</v>
      </c>
      <c r="C36" s="14" t="s">
        <v>341</v>
      </c>
      <c r="D36" s="14">
        <v>10</v>
      </c>
      <c r="E36" s="81">
        <v>5600</v>
      </c>
      <c r="F36" s="86">
        <f t="shared" si="0"/>
        <v>56000</v>
      </c>
      <c r="G36" s="87" t="s">
        <v>941</v>
      </c>
      <c r="H36" s="53" t="s">
        <v>951</v>
      </c>
    </row>
    <row r="37" spans="1:8" ht="25.5">
      <c r="A37" s="12">
        <v>33</v>
      </c>
      <c r="B37" s="13" t="s">
        <v>402</v>
      </c>
      <c r="C37" s="14" t="s">
        <v>341</v>
      </c>
      <c r="D37" s="14">
        <v>10</v>
      </c>
      <c r="E37" s="81">
        <v>4400</v>
      </c>
      <c r="F37" s="86">
        <f t="shared" si="0"/>
        <v>44000</v>
      </c>
      <c r="G37" s="87" t="s">
        <v>941</v>
      </c>
      <c r="H37" s="53" t="s">
        <v>951</v>
      </c>
    </row>
    <row r="38" spans="1:8" ht="25.5">
      <c r="A38" s="12">
        <v>34</v>
      </c>
      <c r="B38" s="18" t="s">
        <v>403</v>
      </c>
      <c r="C38" s="14" t="s">
        <v>341</v>
      </c>
      <c r="D38" s="14">
        <v>10</v>
      </c>
      <c r="E38" s="81">
        <v>5200</v>
      </c>
      <c r="F38" s="86">
        <f t="shared" si="0"/>
        <v>52000</v>
      </c>
      <c r="G38" s="87" t="s">
        <v>941</v>
      </c>
      <c r="H38" s="53" t="s">
        <v>951</v>
      </c>
    </row>
    <row r="39" spans="1:8" ht="25.5">
      <c r="A39" s="12">
        <v>35</v>
      </c>
      <c r="B39" s="19" t="s">
        <v>404</v>
      </c>
      <c r="C39" s="14" t="s">
        <v>341</v>
      </c>
      <c r="D39" s="14">
        <v>15</v>
      </c>
      <c r="E39" s="81">
        <v>3520</v>
      </c>
      <c r="F39" s="86">
        <f t="shared" si="0"/>
        <v>52800</v>
      </c>
      <c r="G39" s="87" t="s">
        <v>941</v>
      </c>
      <c r="H39" s="53" t="s">
        <v>951</v>
      </c>
    </row>
    <row r="40" spans="1:8" ht="25.5">
      <c r="A40" s="12">
        <v>36</v>
      </c>
      <c r="B40" s="19" t="s">
        <v>405</v>
      </c>
      <c r="C40" s="14" t="s">
        <v>341</v>
      </c>
      <c r="D40" s="14">
        <v>15</v>
      </c>
      <c r="E40" s="81">
        <v>4960</v>
      </c>
      <c r="F40" s="86">
        <f t="shared" si="0"/>
        <v>74400</v>
      </c>
      <c r="G40" s="87" t="s">
        <v>941</v>
      </c>
      <c r="H40" s="53" t="s">
        <v>951</v>
      </c>
    </row>
    <row r="41" spans="1:8" ht="25.5">
      <c r="A41" s="12">
        <v>37</v>
      </c>
      <c r="B41" s="19" t="s">
        <v>406</v>
      </c>
      <c r="C41" s="14" t="s">
        <v>341</v>
      </c>
      <c r="D41" s="14">
        <v>5</v>
      </c>
      <c r="E41" s="81">
        <v>3600</v>
      </c>
      <c r="F41" s="86">
        <f t="shared" si="0"/>
        <v>18000</v>
      </c>
      <c r="G41" s="87" t="s">
        <v>941</v>
      </c>
      <c r="H41" s="53" t="s">
        <v>951</v>
      </c>
    </row>
    <row r="42" spans="1:8" ht="25.5">
      <c r="A42" s="12">
        <v>38</v>
      </c>
      <c r="B42" s="19" t="s">
        <v>407</v>
      </c>
      <c r="C42" s="14" t="s">
        <v>341</v>
      </c>
      <c r="D42" s="14">
        <v>5</v>
      </c>
      <c r="E42" s="81">
        <v>4400</v>
      </c>
      <c r="F42" s="86">
        <f t="shared" si="0"/>
        <v>22000</v>
      </c>
      <c r="G42" s="87" t="s">
        <v>941</v>
      </c>
      <c r="H42" s="53" t="s">
        <v>951</v>
      </c>
    </row>
    <row r="43" spans="1:8" ht="25.5">
      <c r="A43" s="12">
        <v>39</v>
      </c>
      <c r="B43" s="19" t="s">
        <v>408</v>
      </c>
      <c r="C43" s="14" t="s">
        <v>341</v>
      </c>
      <c r="D43" s="14">
        <v>7</v>
      </c>
      <c r="E43" s="81">
        <v>2480</v>
      </c>
      <c r="F43" s="86">
        <f t="shared" si="0"/>
        <v>17360</v>
      </c>
      <c r="G43" s="87" t="s">
        <v>941</v>
      </c>
      <c r="H43" s="53" t="s">
        <v>951</v>
      </c>
    </row>
    <row r="44" spans="1:8" ht="25.5">
      <c r="A44" s="12">
        <v>40</v>
      </c>
      <c r="B44" s="19" t="s">
        <v>409</v>
      </c>
      <c r="C44" s="14" t="s">
        <v>341</v>
      </c>
      <c r="D44" s="14">
        <v>7</v>
      </c>
      <c r="E44" s="81">
        <v>3520</v>
      </c>
      <c r="F44" s="86">
        <f t="shared" si="0"/>
        <v>24640</v>
      </c>
      <c r="G44" s="87" t="s">
        <v>941</v>
      </c>
      <c r="H44" s="53" t="s">
        <v>951</v>
      </c>
    </row>
    <row r="45" spans="1:8" ht="25.5">
      <c r="A45" s="12">
        <v>41</v>
      </c>
      <c r="B45" s="19" t="s">
        <v>410</v>
      </c>
      <c r="C45" s="14" t="s">
        <v>341</v>
      </c>
      <c r="D45" s="14">
        <v>7</v>
      </c>
      <c r="E45" s="81">
        <v>2240</v>
      </c>
      <c r="F45" s="86">
        <f t="shared" si="0"/>
        <v>15680</v>
      </c>
      <c r="G45" s="87" t="s">
        <v>941</v>
      </c>
      <c r="H45" s="53" t="s">
        <v>951</v>
      </c>
    </row>
    <row r="46" spans="1:8" ht="25.5">
      <c r="A46" s="12">
        <v>42</v>
      </c>
      <c r="B46" s="20" t="s">
        <v>411</v>
      </c>
      <c r="C46" s="21" t="s">
        <v>341</v>
      </c>
      <c r="D46" s="22">
        <v>7</v>
      </c>
      <c r="E46" s="82">
        <v>3200</v>
      </c>
      <c r="F46" s="86">
        <f t="shared" si="0"/>
        <v>22400</v>
      </c>
      <c r="G46" s="87" t="s">
        <v>941</v>
      </c>
      <c r="H46" s="53" t="s">
        <v>951</v>
      </c>
    </row>
    <row r="47" spans="1:8">
      <c r="A47" s="15"/>
      <c r="B47" s="23"/>
      <c r="C47" s="15"/>
      <c r="D47" s="14"/>
      <c r="E47" s="83"/>
      <c r="F47" s="25">
        <f>SUM(F5:F46)</f>
        <v>1155200</v>
      </c>
      <c r="G47" s="87"/>
      <c r="H47" s="53"/>
    </row>
    <row r="48" spans="1:8">
      <c r="A48" s="14"/>
      <c r="B48" s="24" t="s">
        <v>412</v>
      </c>
      <c r="C48" s="15"/>
      <c r="D48" s="14"/>
      <c r="E48" s="84"/>
      <c r="G48" s="87"/>
      <c r="H48" s="53"/>
    </row>
    <row r="49" spans="1:8" ht="25.5">
      <c r="A49" s="14">
        <v>1</v>
      </c>
      <c r="B49" s="23" t="s">
        <v>413</v>
      </c>
      <c r="C49" s="15" t="s">
        <v>341</v>
      </c>
      <c r="D49" s="26">
        <v>100</v>
      </c>
      <c r="E49" s="85">
        <v>240</v>
      </c>
      <c r="F49" s="88">
        <f>D49*E49</f>
        <v>24000</v>
      </c>
      <c r="G49" s="87" t="s">
        <v>941</v>
      </c>
      <c r="H49" s="53" t="s">
        <v>951</v>
      </c>
    </row>
    <row r="50" spans="1:8" ht="25.5">
      <c r="A50" s="14">
        <v>2</v>
      </c>
      <c r="B50" s="23" t="s">
        <v>414</v>
      </c>
      <c r="C50" s="15" t="s">
        <v>341</v>
      </c>
      <c r="D50" s="27">
        <v>70</v>
      </c>
      <c r="E50" s="81">
        <v>240</v>
      </c>
      <c r="F50" s="88">
        <f t="shared" ref="F50:F98" si="1">D50*E50</f>
        <v>16800</v>
      </c>
      <c r="G50" s="87" t="s">
        <v>941</v>
      </c>
      <c r="H50" s="53" t="s">
        <v>951</v>
      </c>
    </row>
    <row r="51" spans="1:8" ht="25.5">
      <c r="A51" s="14">
        <v>3</v>
      </c>
      <c r="B51" s="23" t="s">
        <v>415</v>
      </c>
      <c r="C51" s="15" t="s">
        <v>341</v>
      </c>
      <c r="D51" s="27">
        <v>70</v>
      </c>
      <c r="E51" s="81">
        <v>640</v>
      </c>
      <c r="F51" s="88">
        <f t="shared" si="1"/>
        <v>44800</v>
      </c>
      <c r="G51" s="87" t="s">
        <v>941</v>
      </c>
      <c r="H51" s="53" t="s">
        <v>951</v>
      </c>
    </row>
    <row r="52" spans="1:8" ht="25.5">
      <c r="A52" s="14">
        <v>4</v>
      </c>
      <c r="B52" s="23" t="s">
        <v>416</v>
      </c>
      <c r="C52" s="15" t="s">
        <v>341</v>
      </c>
      <c r="D52" s="27">
        <v>70</v>
      </c>
      <c r="E52" s="81">
        <v>640</v>
      </c>
      <c r="F52" s="88">
        <f t="shared" si="1"/>
        <v>44800</v>
      </c>
      <c r="G52" s="87" t="s">
        <v>941</v>
      </c>
      <c r="H52" s="53" t="s">
        <v>951</v>
      </c>
    </row>
    <row r="53" spans="1:8" ht="25.5">
      <c r="A53" s="14">
        <v>5</v>
      </c>
      <c r="B53" s="23" t="s">
        <v>417</v>
      </c>
      <c r="C53" s="15" t="s">
        <v>341</v>
      </c>
      <c r="D53" s="27">
        <v>70</v>
      </c>
      <c r="E53" s="81">
        <v>800</v>
      </c>
      <c r="F53" s="88">
        <f t="shared" si="1"/>
        <v>56000</v>
      </c>
      <c r="G53" s="87" t="s">
        <v>941</v>
      </c>
      <c r="H53" s="53" t="s">
        <v>951</v>
      </c>
    </row>
    <row r="54" spans="1:8" ht="25.5">
      <c r="A54" s="14">
        <v>6</v>
      </c>
      <c r="B54" s="23" t="s">
        <v>418</v>
      </c>
      <c r="C54" s="15" t="s">
        <v>341</v>
      </c>
      <c r="D54" s="27">
        <v>70</v>
      </c>
      <c r="E54" s="81">
        <v>240</v>
      </c>
      <c r="F54" s="88">
        <f t="shared" si="1"/>
        <v>16800</v>
      </c>
      <c r="G54" s="87" t="s">
        <v>941</v>
      </c>
      <c r="H54" s="53" t="s">
        <v>951</v>
      </c>
    </row>
    <row r="55" spans="1:8" ht="25.5">
      <c r="A55" s="14">
        <v>7</v>
      </c>
      <c r="B55" s="23" t="s">
        <v>419</v>
      </c>
      <c r="C55" s="15" t="s">
        <v>341</v>
      </c>
      <c r="D55" s="27">
        <v>70</v>
      </c>
      <c r="E55" s="81">
        <v>240</v>
      </c>
      <c r="F55" s="88">
        <f t="shared" si="1"/>
        <v>16800</v>
      </c>
      <c r="G55" s="87" t="s">
        <v>941</v>
      </c>
      <c r="H55" s="53" t="s">
        <v>951</v>
      </c>
    </row>
    <row r="56" spans="1:8" ht="25.5">
      <c r="A56" s="14">
        <v>8</v>
      </c>
      <c r="B56" s="23" t="s">
        <v>420</v>
      </c>
      <c r="C56" s="15" t="s">
        <v>341</v>
      </c>
      <c r="D56" s="27">
        <v>70</v>
      </c>
      <c r="E56" s="81">
        <v>240</v>
      </c>
      <c r="F56" s="88">
        <f t="shared" si="1"/>
        <v>16800</v>
      </c>
      <c r="G56" s="87" t="s">
        <v>941</v>
      </c>
      <c r="H56" s="53" t="s">
        <v>951</v>
      </c>
    </row>
    <row r="57" spans="1:8" ht="25.5">
      <c r="A57" s="14">
        <v>9</v>
      </c>
      <c r="B57" s="23" t="s">
        <v>421</v>
      </c>
      <c r="C57" s="15" t="s">
        <v>341</v>
      </c>
      <c r="D57" s="27">
        <v>30</v>
      </c>
      <c r="E57" s="81">
        <v>240</v>
      </c>
      <c r="F57" s="88">
        <f t="shared" si="1"/>
        <v>7200</v>
      </c>
      <c r="G57" s="87" t="s">
        <v>941</v>
      </c>
      <c r="H57" s="53" t="s">
        <v>951</v>
      </c>
    </row>
    <row r="58" spans="1:8" ht="25.5">
      <c r="A58" s="22">
        <v>10</v>
      </c>
      <c r="B58" s="28" t="s">
        <v>422</v>
      </c>
      <c r="C58" s="21" t="s">
        <v>341</v>
      </c>
      <c r="D58" s="29">
        <v>5</v>
      </c>
      <c r="E58" s="82">
        <v>640</v>
      </c>
      <c r="F58" s="112">
        <f t="shared" si="1"/>
        <v>3200</v>
      </c>
      <c r="G58" s="98" t="s">
        <v>941</v>
      </c>
      <c r="H58" s="110" t="s">
        <v>951</v>
      </c>
    </row>
    <row r="59" spans="1:8" ht="25.5">
      <c r="A59" s="14">
        <v>11</v>
      </c>
      <c r="B59" s="23" t="s">
        <v>423</v>
      </c>
      <c r="C59" s="15" t="s">
        <v>341</v>
      </c>
      <c r="D59" s="27">
        <v>5</v>
      </c>
      <c r="E59" s="83">
        <v>640</v>
      </c>
      <c r="F59" s="83">
        <f t="shared" si="1"/>
        <v>3200</v>
      </c>
      <c r="G59" s="87" t="s">
        <v>941</v>
      </c>
      <c r="H59" s="53" t="s">
        <v>951</v>
      </c>
    </row>
    <row r="60" spans="1:8" ht="25.5">
      <c r="A60" s="14">
        <v>12</v>
      </c>
      <c r="B60" s="23" t="s">
        <v>424</v>
      </c>
      <c r="C60" s="15" t="s">
        <v>341</v>
      </c>
      <c r="D60" s="27">
        <v>5</v>
      </c>
      <c r="E60" s="83">
        <v>640</v>
      </c>
      <c r="F60" s="83">
        <f t="shared" si="1"/>
        <v>3200</v>
      </c>
      <c r="G60" s="87" t="s">
        <v>941</v>
      </c>
      <c r="H60" s="53" t="s">
        <v>951</v>
      </c>
    </row>
    <row r="61" spans="1:8" ht="25.5">
      <c r="A61" s="14">
        <v>13</v>
      </c>
      <c r="B61" s="23" t="s">
        <v>425</v>
      </c>
      <c r="C61" s="15" t="s">
        <v>341</v>
      </c>
      <c r="D61" s="27">
        <v>5</v>
      </c>
      <c r="E61" s="83">
        <v>640</v>
      </c>
      <c r="F61" s="83">
        <f t="shared" si="1"/>
        <v>3200</v>
      </c>
      <c r="G61" s="87" t="s">
        <v>941</v>
      </c>
      <c r="H61" s="53" t="s">
        <v>951</v>
      </c>
    </row>
    <row r="62" spans="1:8" ht="25.5">
      <c r="A62" s="14">
        <v>14</v>
      </c>
      <c r="B62" s="23" t="s">
        <v>426</v>
      </c>
      <c r="C62" s="15" t="s">
        <v>341</v>
      </c>
      <c r="D62" s="27">
        <v>5</v>
      </c>
      <c r="E62" s="83">
        <v>640</v>
      </c>
      <c r="F62" s="83">
        <f t="shared" si="1"/>
        <v>3200</v>
      </c>
      <c r="G62" s="87" t="s">
        <v>941</v>
      </c>
      <c r="H62" s="53" t="s">
        <v>951</v>
      </c>
    </row>
    <row r="63" spans="1:8" ht="25.5">
      <c r="A63" s="14">
        <v>15</v>
      </c>
      <c r="B63" s="23" t="s">
        <v>427</v>
      </c>
      <c r="C63" s="15" t="s">
        <v>341</v>
      </c>
      <c r="D63" s="27">
        <v>5</v>
      </c>
      <c r="E63" s="83">
        <v>2000</v>
      </c>
      <c r="F63" s="83">
        <f t="shared" si="1"/>
        <v>10000</v>
      </c>
      <c r="G63" s="87" t="s">
        <v>941</v>
      </c>
      <c r="H63" s="53" t="s">
        <v>951</v>
      </c>
    </row>
    <row r="64" spans="1:8" ht="25.5">
      <c r="A64" s="14">
        <v>16</v>
      </c>
      <c r="B64" s="23" t="s">
        <v>428</v>
      </c>
      <c r="C64" s="15" t="s">
        <v>341</v>
      </c>
      <c r="D64" s="27">
        <v>5</v>
      </c>
      <c r="E64" s="83">
        <v>2000</v>
      </c>
      <c r="F64" s="83">
        <f t="shared" si="1"/>
        <v>10000</v>
      </c>
      <c r="G64" s="87" t="s">
        <v>941</v>
      </c>
      <c r="H64" s="53" t="s">
        <v>951</v>
      </c>
    </row>
    <row r="65" spans="1:8" ht="25.5">
      <c r="A65" s="14">
        <v>17</v>
      </c>
      <c r="B65" s="23" t="s">
        <v>429</v>
      </c>
      <c r="C65" s="15" t="s">
        <v>341</v>
      </c>
      <c r="D65" s="27">
        <v>5</v>
      </c>
      <c r="E65" s="83">
        <v>2000</v>
      </c>
      <c r="F65" s="83">
        <f t="shared" si="1"/>
        <v>10000</v>
      </c>
      <c r="G65" s="87" t="s">
        <v>941</v>
      </c>
      <c r="H65" s="53" t="s">
        <v>951</v>
      </c>
    </row>
    <row r="66" spans="1:8" ht="25.5">
      <c r="A66" s="14">
        <v>18</v>
      </c>
      <c r="B66" s="23" t="s">
        <v>430</v>
      </c>
      <c r="C66" s="15" t="s">
        <v>341</v>
      </c>
      <c r="D66" s="27">
        <v>5</v>
      </c>
      <c r="E66" s="83">
        <v>2000</v>
      </c>
      <c r="F66" s="83">
        <f t="shared" si="1"/>
        <v>10000</v>
      </c>
      <c r="G66" s="87" t="s">
        <v>941</v>
      </c>
      <c r="H66" s="53" t="s">
        <v>951</v>
      </c>
    </row>
    <row r="67" spans="1:8" ht="25.5">
      <c r="A67" s="14">
        <v>19</v>
      </c>
      <c r="B67" s="23" t="s">
        <v>431</v>
      </c>
      <c r="C67" s="15" t="s">
        <v>341</v>
      </c>
      <c r="D67" s="27">
        <v>5</v>
      </c>
      <c r="E67" s="83">
        <v>1440</v>
      </c>
      <c r="F67" s="83">
        <f t="shared" si="1"/>
        <v>7200</v>
      </c>
      <c r="G67" s="87" t="s">
        <v>941</v>
      </c>
      <c r="H67" s="53" t="s">
        <v>951</v>
      </c>
    </row>
    <row r="68" spans="1:8" ht="25.5">
      <c r="A68" s="14">
        <v>20</v>
      </c>
      <c r="B68" s="23" t="s">
        <v>432</v>
      </c>
      <c r="C68" s="15" t="s">
        <v>341</v>
      </c>
      <c r="D68" s="27">
        <v>5</v>
      </c>
      <c r="E68" s="83">
        <v>1440</v>
      </c>
      <c r="F68" s="83">
        <f t="shared" si="1"/>
        <v>7200</v>
      </c>
      <c r="G68" s="87" t="s">
        <v>941</v>
      </c>
      <c r="H68" s="53" t="s">
        <v>951</v>
      </c>
    </row>
    <row r="69" spans="1:8" ht="30" customHeight="1">
      <c r="A69" s="14">
        <v>21</v>
      </c>
      <c r="B69" s="23" t="s">
        <v>433</v>
      </c>
      <c r="C69" s="15" t="s">
        <v>341</v>
      </c>
      <c r="D69" s="27">
        <v>5</v>
      </c>
      <c r="E69" s="83">
        <v>1440</v>
      </c>
      <c r="F69" s="83">
        <f t="shared" si="1"/>
        <v>7200</v>
      </c>
      <c r="G69" s="87" t="s">
        <v>941</v>
      </c>
      <c r="H69" s="53" t="s">
        <v>951</v>
      </c>
    </row>
    <row r="70" spans="1:8" ht="25.5">
      <c r="A70" s="14">
        <v>22</v>
      </c>
      <c r="B70" s="23" t="s">
        <v>434</v>
      </c>
      <c r="C70" s="15" t="s">
        <v>341</v>
      </c>
      <c r="D70" s="27">
        <v>5</v>
      </c>
      <c r="E70" s="83">
        <v>1440</v>
      </c>
      <c r="F70" s="83">
        <f t="shared" si="1"/>
        <v>7200</v>
      </c>
      <c r="G70" s="87" t="s">
        <v>941</v>
      </c>
      <c r="H70" s="53" t="s">
        <v>951</v>
      </c>
    </row>
    <row r="71" spans="1:8" ht="25.5">
      <c r="A71" s="14">
        <v>23</v>
      </c>
      <c r="B71" s="23" t="s">
        <v>435</v>
      </c>
      <c r="C71" s="15" t="s">
        <v>341</v>
      </c>
      <c r="D71" s="27">
        <v>25</v>
      </c>
      <c r="E71" s="83">
        <v>320</v>
      </c>
      <c r="F71" s="83">
        <f t="shared" si="1"/>
        <v>8000</v>
      </c>
      <c r="G71" s="87" t="s">
        <v>941</v>
      </c>
      <c r="H71" s="53" t="s">
        <v>951</v>
      </c>
    </row>
    <row r="72" spans="1:8" ht="25.5">
      <c r="A72" s="14">
        <v>24</v>
      </c>
      <c r="B72" s="23" t="s">
        <v>436</v>
      </c>
      <c r="C72" s="15" t="s">
        <v>341</v>
      </c>
      <c r="D72" s="27">
        <v>25</v>
      </c>
      <c r="E72" s="83">
        <v>320</v>
      </c>
      <c r="F72" s="83">
        <f t="shared" si="1"/>
        <v>8000</v>
      </c>
      <c r="G72" s="87" t="s">
        <v>941</v>
      </c>
      <c r="H72" s="53" t="s">
        <v>951</v>
      </c>
    </row>
    <row r="73" spans="1:8" ht="25.5">
      <c r="A73" s="14">
        <v>25</v>
      </c>
      <c r="B73" s="23" t="s">
        <v>437</v>
      </c>
      <c r="C73" s="15" t="s">
        <v>341</v>
      </c>
      <c r="D73" s="27">
        <v>50</v>
      </c>
      <c r="E73" s="83">
        <v>720</v>
      </c>
      <c r="F73" s="83">
        <f t="shared" si="1"/>
        <v>36000</v>
      </c>
      <c r="G73" s="87" t="s">
        <v>941</v>
      </c>
      <c r="H73" s="53" t="s">
        <v>951</v>
      </c>
    </row>
    <row r="74" spans="1:8" ht="25.5">
      <c r="A74" s="14">
        <v>26</v>
      </c>
      <c r="B74" s="23" t="s">
        <v>438</v>
      </c>
      <c r="C74" s="15" t="s">
        <v>341</v>
      </c>
      <c r="D74" s="27">
        <v>50</v>
      </c>
      <c r="E74" s="83">
        <v>800</v>
      </c>
      <c r="F74" s="83">
        <f t="shared" si="1"/>
        <v>40000</v>
      </c>
      <c r="G74" s="87" t="s">
        <v>941</v>
      </c>
      <c r="H74" s="53" t="s">
        <v>951</v>
      </c>
    </row>
    <row r="75" spans="1:8" ht="25.5">
      <c r="A75" s="14">
        <v>27</v>
      </c>
      <c r="B75" s="23" t="s">
        <v>439</v>
      </c>
      <c r="C75" s="15" t="s">
        <v>341</v>
      </c>
      <c r="D75" s="27">
        <v>50</v>
      </c>
      <c r="E75" s="83">
        <v>1120</v>
      </c>
      <c r="F75" s="83">
        <f t="shared" si="1"/>
        <v>56000</v>
      </c>
      <c r="G75" s="87" t="s">
        <v>941</v>
      </c>
      <c r="H75" s="53" t="s">
        <v>951</v>
      </c>
    </row>
    <row r="76" spans="1:8" ht="25.5">
      <c r="A76" s="14">
        <v>28</v>
      </c>
      <c r="B76" s="23" t="s">
        <v>440</v>
      </c>
      <c r="C76" s="15" t="s">
        <v>341</v>
      </c>
      <c r="D76" s="27">
        <v>50</v>
      </c>
      <c r="E76" s="83">
        <v>1040</v>
      </c>
      <c r="F76" s="83">
        <f t="shared" si="1"/>
        <v>52000</v>
      </c>
      <c r="G76" s="87" t="s">
        <v>941</v>
      </c>
      <c r="H76" s="53" t="s">
        <v>951</v>
      </c>
    </row>
    <row r="77" spans="1:8" ht="25.5">
      <c r="A77" s="14">
        <v>29</v>
      </c>
      <c r="B77" s="23" t="s">
        <v>441</v>
      </c>
      <c r="C77" s="15" t="s">
        <v>341</v>
      </c>
      <c r="D77" s="27">
        <v>50</v>
      </c>
      <c r="E77" s="83">
        <v>1360</v>
      </c>
      <c r="F77" s="83">
        <f t="shared" si="1"/>
        <v>68000</v>
      </c>
      <c r="G77" s="87" t="s">
        <v>941</v>
      </c>
      <c r="H77" s="53" t="s">
        <v>951</v>
      </c>
    </row>
    <row r="78" spans="1:8" ht="25.5">
      <c r="A78" s="14">
        <v>30</v>
      </c>
      <c r="B78" s="23" t="s">
        <v>442</v>
      </c>
      <c r="C78" s="15" t="s">
        <v>341</v>
      </c>
      <c r="D78" s="27">
        <v>50</v>
      </c>
      <c r="E78" s="83">
        <v>720</v>
      </c>
      <c r="F78" s="83">
        <f t="shared" si="1"/>
        <v>36000</v>
      </c>
      <c r="G78" s="87" t="s">
        <v>941</v>
      </c>
      <c r="H78" s="53" t="s">
        <v>951</v>
      </c>
    </row>
    <row r="79" spans="1:8" ht="25.5">
      <c r="A79" s="14">
        <v>31</v>
      </c>
      <c r="B79" s="23" t="s">
        <v>443</v>
      </c>
      <c r="C79" s="15" t="s">
        <v>341</v>
      </c>
      <c r="D79" s="27">
        <v>50</v>
      </c>
      <c r="E79" s="83">
        <v>720</v>
      </c>
      <c r="F79" s="83">
        <f t="shared" si="1"/>
        <v>36000</v>
      </c>
      <c r="G79" s="87" t="s">
        <v>941</v>
      </c>
      <c r="H79" s="53" t="s">
        <v>951</v>
      </c>
    </row>
    <row r="80" spans="1:8" ht="25.5">
      <c r="A80" s="14">
        <v>32</v>
      </c>
      <c r="B80" s="23" t="s">
        <v>444</v>
      </c>
      <c r="C80" s="15" t="s">
        <v>341</v>
      </c>
      <c r="D80" s="27">
        <v>50</v>
      </c>
      <c r="E80" s="83">
        <v>720</v>
      </c>
      <c r="F80" s="83">
        <f t="shared" si="1"/>
        <v>36000</v>
      </c>
      <c r="G80" s="87" t="s">
        <v>941</v>
      </c>
      <c r="H80" s="53" t="s">
        <v>951</v>
      </c>
    </row>
    <row r="81" spans="1:8" ht="25.5">
      <c r="A81" s="14">
        <v>33</v>
      </c>
      <c r="B81" s="23" t="s">
        <v>445</v>
      </c>
      <c r="C81" s="15" t="s">
        <v>341</v>
      </c>
      <c r="D81" s="27">
        <v>5</v>
      </c>
      <c r="E81" s="83">
        <v>720</v>
      </c>
      <c r="F81" s="83">
        <f t="shared" si="1"/>
        <v>3600</v>
      </c>
      <c r="G81" s="87" t="s">
        <v>941</v>
      </c>
      <c r="H81" s="53" t="s">
        <v>951</v>
      </c>
    </row>
    <row r="82" spans="1:8" ht="25.5">
      <c r="A82" s="14">
        <v>34</v>
      </c>
      <c r="B82" s="23" t="s">
        <v>446</v>
      </c>
      <c r="C82" s="15" t="s">
        <v>341</v>
      </c>
      <c r="D82" s="27">
        <v>5</v>
      </c>
      <c r="E82" s="83">
        <v>800</v>
      </c>
      <c r="F82" s="83">
        <f t="shared" si="1"/>
        <v>4000</v>
      </c>
      <c r="G82" s="87" t="s">
        <v>941</v>
      </c>
      <c r="H82" s="53" t="s">
        <v>951</v>
      </c>
    </row>
    <row r="83" spans="1:8" ht="25.5">
      <c r="A83" s="14">
        <v>35</v>
      </c>
      <c r="B83" s="23" t="s">
        <v>447</v>
      </c>
      <c r="C83" s="15" t="s">
        <v>341</v>
      </c>
      <c r="D83" s="27">
        <v>5</v>
      </c>
      <c r="E83" s="83">
        <v>800</v>
      </c>
      <c r="F83" s="83">
        <f t="shared" si="1"/>
        <v>4000</v>
      </c>
      <c r="G83" s="87" t="s">
        <v>941</v>
      </c>
      <c r="H83" s="53" t="s">
        <v>951</v>
      </c>
    </row>
    <row r="84" spans="1:8" ht="25.5">
      <c r="A84" s="14">
        <v>36</v>
      </c>
      <c r="B84" s="23" t="s">
        <v>448</v>
      </c>
      <c r="C84" s="15" t="s">
        <v>341</v>
      </c>
      <c r="D84" s="27">
        <v>5</v>
      </c>
      <c r="E84" s="83">
        <v>800</v>
      </c>
      <c r="F84" s="83">
        <f t="shared" si="1"/>
        <v>4000</v>
      </c>
      <c r="G84" s="87" t="s">
        <v>941</v>
      </c>
      <c r="H84" s="53" t="s">
        <v>951</v>
      </c>
    </row>
    <row r="85" spans="1:8" ht="32.25" customHeight="1">
      <c r="A85" s="14">
        <v>37</v>
      </c>
      <c r="B85" s="23" t="s">
        <v>449</v>
      </c>
      <c r="C85" s="15" t="s">
        <v>341</v>
      </c>
      <c r="D85" s="27">
        <v>5</v>
      </c>
      <c r="E85" s="83">
        <v>800</v>
      </c>
      <c r="F85" s="83">
        <f t="shared" si="1"/>
        <v>4000</v>
      </c>
      <c r="G85" s="87" t="s">
        <v>941</v>
      </c>
      <c r="H85" s="53" t="s">
        <v>951</v>
      </c>
    </row>
    <row r="86" spans="1:8" ht="25.5">
      <c r="A86" s="14">
        <v>38</v>
      </c>
      <c r="B86" s="23" t="s">
        <v>450</v>
      </c>
      <c r="C86" s="15" t="s">
        <v>341</v>
      </c>
      <c r="D86" s="27">
        <v>5</v>
      </c>
      <c r="E86" s="83">
        <v>1600</v>
      </c>
      <c r="F86" s="83">
        <f t="shared" si="1"/>
        <v>8000</v>
      </c>
      <c r="G86" s="87" t="s">
        <v>941</v>
      </c>
      <c r="H86" s="53" t="s">
        <v>951</v>
      </c>
    </row>
    <row r="87" spans="1:8" ht="25.5">
      <c r="A87" s="14">
        <v>39</v>
      </c>
      <c r="B87" s="23" t="s">
        <v>451</v>
      </c>
      <c r="C87" s="15" t="s">
        <v>341</v>
      </c>
      <c r="D87" s="27">
        <v>5</v>
      </c>
      <c r="E87" s="83">
        <v>2880</v>
      </c>
      <c r="F87" s="83">
        <f t="shared" si="1"/>
        <v>14400</v>
      </c>
      <c r="G87" s="87" t="s">
        <v>941</v>
      </c>
      <c r="H87" s="53" t="s">
        <v>951</v>
      </c>
    </row>
    <row r="88" spans="1:8" ht="25.5">
      <c r="A88" s="14">
        <v>40</v>
      </c>
      <c r="B88" s="23" t="s">
        <v>452</v>
      </c>
      <c r="C88" s="15" t="s">
        <v>341</v>
      </c>
      <c r="D88" s="27">
        <v>5</v>
      </c>
      <c r="E88" s="83">
        <v>2880</v>
      </c>
      <c r="F88" s="83">
        <f t="shared" si="1"/>
        <v>14400</v>
      </c>
      <c r="G88" s="87" t="s">
        <v>941</v>
      </c>
      <c r="H88" s="53" t="s">
        <v>951</v>
      </c>
    </row>
    <row r="89" spans="1:8" ht="35.25" customHeight="1">
      <c r="A89" s="14">
        <v>41</v>
      </c>
      <c r="B89" s="23" t="s">
        <v>453</v>
      </c>
      <c r="C89" s="15" t="s">
        <v>341</v>
      </c>
      <c r="D89" s="27">
        <v>5</v>
      </c>
      <c r="E89" s="83">
        <v>2880</v>
      </c>
      <c r="F89" s="83">
        <f t="shared" si="1"/>
        <v>14400</v>
      </c>
      <c r="G89" s="87" t="s">
        <v>941</v>
      </c>
      <c r="H89" s="53" t="s">
        <v>951</v>
      </c>
    </row>
    <row r="90" spans="1:8" ht="25.5">
      <c r="A90" s="14">
        <v>42</v>
      </c>
      <c r="B90" s="23" t="s">
        <v>454</v>
      </c>
      <c r="C90" s="15" t="s">
        <v>341</v>
      </c>
      <c r="D90" s="27">
        <v>5</v>
      </c>
      <c r="E90" s="83">
        <v>2880</v>
      </c>
      <c r="F90" s="83">
        <f t="shared" si="1"/>
        <v>14400</v>
      </c>
      <c r="G90" s="87" t="s">
        <v>941</v>
      </c>
      <c r="H90" s="53" t="s">
        <v>951</v>
      </c>
    </row>
    <row r="91" spans="1:8" ht="25.5">
      <c r="A91" s="14">
        <v>43</v>
      </c>
      <c r="B91" s="23" t="s">
        <v>455</v>
      </c>
      <c r="C91" s="15" t="s">
        <v>341</v>
      </c>
      <c r="D91" s="27">
        <v>5</v>
      </c>
      <c r="E91" s="83">
        <v>2000</v>
      </c>
      <c r="F91" s="83">
        <f t="shared" si="1"/>
        <v>10000</v>
      </c>
      <c r="G91" s="87" t="s">
        <v>941</v>
      </c>
      <c r="H91" s="53" t="s">
        <v>951</v>
      </c>
    </row>
    <row r="92" spans="1:8" ht="39.75" customHeight="1">
      <c r="A92" s="14">
        <v>44</v>
      </c>
      <c r="B92" s="23" t="s">
        <v>456</v>
      </c>
      <c r="C92" s="15" t="s">
        <v>341</v>
      </c>
      <c r="D92" s="27">
        <v>5</v>
      </c>
      <c r="E92" s="83">
        <v>2000</v>
      </c>
      <c r="F92" s="83">
        <f t="shared" si="1"/>
        <v>10000</v>
      </c>
      <c r="G92" s="87" t="s">
        <v>941</v>
      </c>
      <c r="H92" s="53" t="s">
        <v>951</v>
      </c>
    </row>
    <row r="93" spans="1:8" ht="33" customHeight="1">
      <c r="A93" s="14">
        <v>45</v>
      </c>
      <c r="B93" s="23" t="s">
        <v>457</v>
      </c>
      <c r="C93" s="15" t="s">
        <v>341</v>
      </c>
      <c r="D93" s="27">
        <v>5</v>
      </c>
      <c r="E93" s="83">
        <v>2000</v>
      </c>
      <c r="F93" s="83">
        <f t="shared" si="1"/>
        <v>10000</v>
      </c>
      <c r="G93" s="87" t="s">
        <v>941</v>
      </c>
      <c r="H93" s="53" t="s">
        <v>951</v>
      </c>
    </row>
    <row r="94" spans="1:8" ht="25.5">
      <c r="A94" s="14">
        <v>46</v>
      </c>
      <c r="B94" s="23" t="s">
        <v>458</v>
      </c>
      <c r="C94" s="15" t="s">
        <v>341</v>
      </c>
      <c r="D94" s="27">
        <v>5</v>
      </c>
      <c r="E94" s="83">
        <v>2000</v>
      </c>
      <c r="F94" s="83">
        <f t="shared" si="1"/>
        <v>10000</v>
      </c>
      <c r="G94" s="87" t="s">
        <v>941</v>
      </c>
      <c r="H94" s="53" t="s">
        <v>951</v>
      </c>
    </row>
    <row r="95" spans="1:8" ht="25.5">
      <c r="A95" s="14">
        <v>47</v>
      </c>
      <c r="B95" s="23" t="s">
        <v>459</v>
      </c>
      <c r="C95" s="15" t="s">
        <v>341</v>
      </c>
      <c r="D95" s="27">
        <v>5</v>
      </c>
      <c r="E95" s="83">
        <v>720</v>
      </c>
      <c r="F95" s="83">
        <f t="shared" si="1"/>
        <v>3600</v>
      </c>
      <c r="G95" s="87" t="s">
        <v>941</v>
      </c>
      <c r="H95" s="53" t="s">
        <v>951</v>
      </c>
    </row>
    <row r="96" spans="1:8" ht="25.5">
      <c r="A96" s="14">
        <v>48</v>
      </c>
      <c r="B96" s="23" t="s">
        <v>460</v>
      </c>
      <c r="C96" s="15" t="s">
        <v>341</v>
      </c>
      <c r="D96" s="27">
        <v>5</v>
      </c>
      <c r="E96" s="83">
        <v>960</v>
      </c>
      <c r="F96" s="83">
        <f t="shared" si="1"/>
        <v>4800</v>
      </c>
      <c r="G96" s="87" t="s">
        <v>941</v>
      </c>
      <c r="H96" s="53" t="s">
        <v>951</v>
      </c>
    </row>
    <row r="97" spans="1:8" ht="25.5">
      <c r="A97" s="14">
        <v>49</v>
      </c>
      <c r="B97" s="23" t="s">
        <v>461</v>
      </c>
      <c r="C97" s="15" t="s">
        <v>341</v>
      </c>
      <c r="D97" s="27">
        <v>5</v>
      </c>
      <c r="E97" s="83">
        <v>1520</v>
      </c>
      <c r="F97" s="83">
        <f t="shared" si="1"/>
        <v>7600</v>
      </c>
      <c r="G97" s="87" t="s">
        <v>941</v>
      </c>
      <c r="H97" s="53" t="s">
        <v>951</v>
      </c>
    </row>
    <row r="98" spans="1:8" ht="25.5">
      <c r="A98" s="14">
        <v>50</v>
      </c>
      <c r="B98" s="23" t="s">
        <v>462</v>
      </c>
      <c r="C98" s="15" t="s">
        <v>341</v>
      </c>
      <c r="D98" s="27">
        <v>5</v>
      </c>
      <c r="E98" s="83">
        <v>480</v>
      </c>
      <c r="F98" s="83">
        <f t="shared" si="1"/>
        <v>2400</v>
      </c>
      <c r="G98" s="87" t="s">
        <v>941</v>
      </c>
      <c r="H98" s="53" t="s">
        <v>951</v>
      </c>
    </row>
    <row r="99" spans="1:8">
      <c r="A99" s="130"/>
      <c r="B99" s="131" t="s">
        <v>949</v>
      </c>
      <c r="C99" s="130"/>
      <c r="D99" s="130"/>
      <c r="E99" s="130"/>
      <c r="F99" s="129">
        <f>SUM(F49:F98)</f>
        <v>848400</v>
      </c>
      <c r="G99" s="51"/>
      <c r="H99" s="51"/>
    </row>
  </sheetData>
  <mergeCells count="8">
    <mergeCell ref="A3:A4"/>
    <mergeCell ref="B3:B4"/>
    <mergeCell ref="C3:C4"/>
    <mergeCell ref="G3:G4"/>
    <mergeCell ref="H3:H4"/>
    <mergeCell ref="D3:D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79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314" sqref="O1314"/>
    </sheetView>
  </sheetViews>
  <sheetFormatPr defaultRowHeight="15"/>
  <cols>
    <col min="1" max="1" width="7" customWidth="1"/>
    <col min="2" max="2" width="31.28515625" customWidth="1"/>
    <col min="3" max="3" width="9.5703125" customWidth="1"/>
    <col min="4" max="4" width="11.85546875" customWidth="1"/>
    <col min="5" max="5" width="15" customWidth="1"/>
    <col min="6" max="6" width="16.28515625" customWidth="1"/>
    <col min="7" max="7" width="16.28515625" hidden="1" customWidth="1"/>
    <col min="8" max="9" width="23.140625" customWidth="1"/>
  </cols>
  <sheetData>
    <row r="1" spans="1:11">
      <c r="A1" s="76"/>
      <c r="B1" s="76"/>
      <c r="C1" s="76"/>
      <c r="D1" s="76"/>
      <c r="E1" s="76"/>
      <c r="F1" s="76"/>
      <c r="G1" s="76"/>
      <c r="H1" s="377" t="s">
        <v>1710</v>
      </c>
      <c r="I1" s="377"/>
    </row>
    <row r="2" spans="1:11" ht="16.5">
      <c r="A2" s="76"/>
      <c r="B2" s="73"/>
      <c r="C2" s="76"/>
      <c r="D2" s="76"/>
      <c r="E2" s="76"/>
      <c r="F2" s="76"/>
      <c r="G2" s="76"/>
      <c r="H2" s="76"/>
    </row>
    <row r="3" spans="1:11" ht="15.75" customHeight="1">
      <c r="A3" s="403"/>
      <c r="B3" s="409" t="s">
        <v>939</v>
      </c>
      <c r="C3" s="410" t="s">
        <v>292</v>
      </c>
      <c r="D3" s="405" t="s">
        <v>946</v>
      </c>
      <c r="E3" s="412" t="s">
        <v>293</v>
      </c>
      <c r="F3" s="407" t="s">
        <v>947</v>
      </c>
      <c r="G3" s="407" t="s">
        <v>1166</v>
      </c>
      <c r="H3" s="409" t="s">
        <v>940</v>
      </c>
      <c r="I3" s="401" t="s">
        <v>950</v>
      </c>
      <c r="J3" s="91"/>
    </row>
    <row r="4" spans="1:11" ht="45" customHeight="1">
      <c r="A4" s="404"/>
      <c r="B4" s="409"/>
      <c r="C4" s="411"/>
      <c r="D4" s="406"/>
      <c r="E4" s="413"/>
      <c r="F4" s="408"/>
      <c r="G4" s="408"/>
      <c r="H4" s="409"/>
      <c r="I4" s="402"/>
      <c r="J4" s="91"/>
    </row>
    <row r="5" spans="1:11" ht="30.75" customHeight="1">
      <c r="A5" s="138"/>
      <c r="B5" s="394" t="s">
        <v>1205</v>
      </c>
      <c r="C5" s="395"/>
      <c r="D5" s="395"/>
      <c r="E5" s="395"/>
      <c r="F5" s="395"/>
      <c r="G5" s="395"/>
      <c r="H5" s="395"/>
      <c r="I5" s="396"/>
      <c r="J5" s="145"/>
      <c r="K5" s="76"/>
    </row>
    <row r="6" spans="1:11">
      <c r="A6" s="92">
        <v>1</v>
      </c>
      <c r="B6" s="113" t="s">
        <v>1167</v>
      </c>
      <c r="C6" s="70" t="s">
        <v>65</v>
      </c>
      <c r="D6" s="165">
        <v>3000</v>
      </c>
      <c r="E6" s="166">
        <v>65.400000000000006</v>
      </c>
      <c r="F6" s="93">
        <f>D6*E6</f>
        <v>196200.00000000003</v>
      </c>
      <c r="G6" s="139"/>
      <c r="H6" s="72" t="s">
        <v>941</v>
      </c>
      <c r="I6" s="53" t="s">
        <v>951</v>
      </c>
      <c r="J6" s="145"/>
      <c r="K6" s="76"/>
    </row>
    <row r="7" spans="1:11">
      <c r="A7" s="92">
        <v>2</v>
      </c>
      <c r="B7" s="113" t="s">
        <v>1168</v>
      </c>
      <c r="C7" s="70" t="s">
        <v>65</v>
      </c>
      <c r="D7" s="165">
        <v>1500</v>
      </c>
      <c r="E7" s="166">
        <v>105</v>
      </c>
      <c r="F7" s="93">
        <f t="shared" ref="F7:F47" si="0">D7*E7</f>
        <v>157500</v>
      </c>
      <c r="G7" s="93"/>
      <c r="H7" s="72" t="s">
        <v>941</v>
      </c>
      <c r="I7" s="53" t="s">
        <v>951</v>
      </c>
      <c r="J7" s="145"/>
      <c r="K7" s="76"/>
    </row>
    <row r="8" spans="1:11">
      <c r="A8" s="92">
        <v>3</v>
      </c>
      <c r="B8" s="113" t="s">
        <v>948</v>
      </c>
      <c r="C8" s="70" t="s">
        <v>65</v>
      </c>
      <c r="D8" s="160">
        <v>2200</v>
      </c>
      <c r="E8" s="166">
        <v>257</v>
      </c>
      <c r="F8" s="93">
        <f t="shared" si="0"/>
        <v>565400</v>
      </c>
      <c r="G8" s="93"/>
      <c r="H8" s="72" t="s">
        <v>941</v>
      </c>
      <c r="I8" s="53" t="s">
        <v>951</v>
      </c>
      <c r="J8" s="145"/>
      <c r="K8" s="76"/>
    </row>
    <row r="9" spans="1:11" ht="38.25">
      <c r="A9" s="92">
        <v>4</v>
      </c>
      <c r="B9" s="113" t="s">
        <v>1169</v>
      </c>
      <c r="C9" s="70" t="s">
        <v>65</v>
      </c>
      <c r="D9" s="160">
        <v>1950</v>
      </c>
      <c r="E9" s="166">
        <v>169</v>
      </c>
      <c r="F9" s="93">
        <f t="shared" si="0"/>
        <v>329550</v>
      </c>
      <c r="G9" s="93"/>
      <c r="H9" s="72" t="s">
        <v>941</v>
      </c>
      <c r="I9" s="53" t="s">
        <v>951</v>
      </c>
      <c r="J9" s="145"/>
      <c r="K9" s="76"/>
    </row>
    <row r="10" spans="1:11">
      <c r="A10" s="92">
        <v>5</v>
      </c>
      <c r="B10" s="113" t="s">
        <v>1170</v>
      </c>
      <c r="C10" s="70" t="s">
        <v>65</v>
      </c>
      <c r="D10" s="165">
        <v>1200</v>
      </c>
      <c r="E10" s="166">
        <v>363</v>
      </c>
      <c r="F10" s="93">
        <f t="shared" si="0"/>
        <v>435600</v>
      </c>
      <c r="G10" s="93"/>
      <c r="H10" s="72" t="s">
        <v>941</v>
      </c>
      <c r="I10" s="53" t="s">
        <v>951</v>
      </c>
      <c r="J10" s="145"/>
      <c r="K10" s="76"/>
    </row>
    <row r="11" spans="1:11" ht="25.5">
      <c r="A11" s="92">
        <v>6</v>
      </c>
      <c r="B11" s="113" t="s">
        <v>1171</v>
      </c>
      <c r="C11" s="70" t="s">
        <v>65</v>
      </c>
      <c r="D11" s="167">
        <v>2300</v>
      </c>
      <c r="E11" s="166">
        <v>426</v>
      </c>
      <c r="F11" s="93">
        <f t="shared" si="0"/>
        <v>979800</v>
      </c>
      <c r="G11" s="93"/>
      <c r="H11" s="72" t="s">
        <v>941</v>
      </c>
      <c r="I11" s="53" t="s">
        <v>951</v>
      </c>
      <c r="J11" s="145"/>
      <c r="K11" s="76"/>
    </row>
    <row r="12" spans="1:11" ht="51">
      <c r="A12" s="92">
        <v>7</v>
      </c>
      <c r="B12" s="113" t="s">
        <v>1172</v>
      </c>
      <c r="C12" s="70" t="s">
        <v>65</v>
      </c>
      <c r="D12" s="165">
        <v>10650</v>
      </c>
      <c r="E12" s="166">
        <v>264.3</v>
      </c>
      <c r="F12" s="93">
        <f t="shared" si="0"/>
        <v>2814795</v>
      </c>
      <c r="G12" s="93"/>
      <c r="H12" s="72" t="s">
        <v>941</v>
      </c>
      <c r="I12" s="53" t="s">
        <v>951</v>
      </c>
      <c r="J12" s="145"/>
      <c r="K12" s="76"/>
    </row>
    <row r="13" spans="1:11" ht="25.5">
      <c r="A13" s="92">
        <v>8</v>
      </c>
      <c r="B13" s="113" t="s">
        <v>1173</v>
      </c>
      <c r="C13" s="70" t="s">
        <v>65</v>
      </c>
      <c r="D13" s="165">
        <v>300</v>
      </c>
      <c r="E13" s="166">
        <v>340.4</v>
      </c>
      <c r="F13" s="93">
        <f t="shared" si="0"/>
        <v>102120</v>
      </c>
      <c r="G13" s="93"/>
      <c r="H13" s="72" t="s">
        <v>941</v>
      </c>
      <c r="I13" s="53" t="s">
        <v>951</v>
      </c>
      <c r="J13" s="145"/>
      <c r="K13" s="76"/>
    </row>
    <row r="14" spans="1:11" ht="38.25">
      <c r="A14" s="92">
        <v>9</v>
      </c>
      <c r="B14" s="113" t="s">
        <v>1174</v>
      </c>
      <c r="C14" s="70" t="s">
        <v>65</v>
      </c>
      <c r="D14" s="165">
        <v>600</v>
      </c>
      <c r="E14" s="166">
        <v>438</v>
      </c>
      <c r="F14" s="93">
        <f t="shared" si="0"/>
        <v>262800</v>
      </c>
      <c r="G14" s="93"/>
      <c r="H14" s="72" t="s">
        <v>941</v>
      </c>
      <c r="I14" s="53" t="s">
        <v>951</v>
      </c>
      <c r="J14" s="145"/>
      <c r="K14" s="76"/>
    </row>
    <row r="15" spans="1:11">
      <c r="A15" s="92">
        <v>10</v>
      </c>
      <c r="B15" s="113" t="s">
        <v>1175</v>
      </c>
      <c r="C15" s="70" t="s">
        <v>65</v>
      </c>
      <c r="D15" s="165">
        <v>300</v>
      </c>
      <c r="E15" s="166">
        <v>756</v>
      </c>
      <c r="F15" s="93">
        <f t="shared" si="0"/>
        <v>226800</v>
      </c>
      <c r="G15" s="93"/>
      <c r="H15" s="72" t="s">
        <v>941</v>
      </c>
      <c r="I15" s="53" t="s">
        <v>951</v>
      </c>
      <c r="J15" s="145"/>
      <c r="K15" s="76"/>
    </row>
    <row r="16" spans="1:11">
      <c r="A16" s="92">
        <v>11</v>
      </c>
      <c r="B16" s="113" t="s">
        <v>1176</v>
      </c>
      <c r="C16" s="70" t="s">
        <v>65</v>
      </c>
      <c r="D16" s="165">
        <v>1500</v>
      </c>
      <c r="E16" s="166">
        <v>428.4</v>
      </c>
      <c r="F16" s="93">
        <f t="shared" si="0"/>
        <v>642600</v>
      </c>
      <c r="G16" s="93"/>
      <c r="H16" s="72" t="s">
        <v>941</v>
      </c>
      <c r="I16" s="53" t="s">
        <v>951</v>
      </c>
      <c r="J16" s="145"/>
      <c r="K16" s="76"/>
    </row>
    <row r="17" spans="1:11">
      <c r="A17" s="92">
        <v>12</v>
      </c>
      <c r="B17" s="113" t="s">
        <v>1177</v>
      </c>
      <c r="C17" s="70" t="s">
        <v>65</v>
      </c>
      <c r="D17" s="160">
        <v>2500</v>
      </c>
      <c r="E17" s="166">
        <v>319.3</v>
      </c>
      <c r="F17" s="93">
        <f t="shared" si="0"/>
        <v>798250</v>
      </c>
      <c r="G17" s="93"/>
      <c r="H17" s="72" t="s">
        <v>941</v>
      </c>
      <c r="I17" s="53" t="s">
        <v>951</v>
      </c>
      <c r="J17" s="145"/>
      <c r="K17" s="76"/>
    </row>
    <row r="18" spans="1:11" ht="38.25">
      <c r="A18" s="92">
        <v>13</v>
      </c>
      <c r="B18" s="113" t="s">
        <v>1178</v>
      </c>
      <c r="C18" s="70" t="s">
        <v>65</v>
      </c>
      <c r="D18" s="160">
        <v>1000</v>
      </c>
      <c r="E18" s="166">
        <v>817</v>
      </c>
      <c r="F18" s="93">
        <f t="shared" si="0"/>
        <v>817000</v>
      </c>
      <c r="G18" s="93"/>
      <c r="H18" s="72" t="s">
        <v>941</v>
      </c>
      <c r="I18" s="53" t="s">
        <v>951</v>
      </c>
      <c r="J18" s="145"/>
      <c r="K18" s="76"/>
    </row>
    <row r="19" spans="1:11">
      <c r="A19" s="92">
        <v>14</v>
      </c>
      <c r="B19" s="113" t="s">
        <v>945</v>
      </c>
      <c r="C19" s="70" t="s">
        <v>65</v>
      </c>
      <c r="D19" s="165">
        <v>1200</v>
      </c>
      <c r="E19" s="166">
        <v>590</v>
      </c>
      <c r="F19" s="93">
        <f t="shared" si="0"/>
        <v>708000</v>
      </c>
      <c r="G19" s="93"/>
      <c r="H19" s="72" t="s">
        <v>941</v>
      </c>
      <c r="I19" s="53" t="s">
        <v>951</v>
      </c>
      <c r="J19" s="145"/>
      <c r="K19" s="76"/>
    </row>
    <row r="20" spans="1:11" ht="25.5">
      <c r="A20" s="92">
        <v>15</v>
      </c>
      <c r="B20" s="113" t="s">
        <v>1179</v>
      </c>
      <c r="C20" s="70" t="s">
        <v>65</v>
      </c>
      <c r="D20" s="165">
        <v>5000</v>
      </c>
      <c r="E20" s="166">
        <v>247.4</v>
      </c>
      <c r="F20" s="93">
        <f t="shared" si="0"/>
        <v>1237000</v>
      </c>
      <c r="G20" s="93"/>
      <c r="H20" s="72" t="s">
        <v>941</v>
      </c>
      <c r="I20" s="53" t="s">
        <v>951</v>
      </c>
      <c r="J20" s="145"/>
      <c r="K20" s="76"/>
    </row>
    <row r="21" spans="1:11">
      <c r="A21" s="92">
        <v>16</v>
      </c>
      <c r="B21" s="113" t="s">
        <v>1180</v>
      </c>
      <c r="C21" s="70" t="s">
        <v>65</v>
      </c>
      <c r="D21" s="165">
        <v>10000</v>
      </c>
      <c r="E21" s="166">
        <v>157.30000000000001</v>
      </c>
      <c r="F21" s="93">
        <f t="shared" si="0"/>
        <v>1573000</v>
      </c>
      <c r="G21" s="93"/>
      <c r="H21" s="72" t="s">
        <v>941</v>
      </c>
      <c r="I21" s="53" t="s">
        <v>951</v>
      </c>
      <c r="J21" s="145"/>
      <c r="K21" s="76"/>
    </row>
    <row r="22" spans="1:11" ht="25.5">
      <c r="A22" s="92">
        <v>17</v>
      </c>
      <c r="B22" s="113" t="s">
        <v>1181</v>
      </c>
      <c r="C22" s="70" t="s">
        <v>65</v>
      </c>
      <c r="D22" s="160">
        <v>9200</v>
      </c>
      <c r="E22" s="166">
        <v>817</v>
      </c>
      <c r="F22" s="93">
        <f t="shared" si="0"/>
        <v>7516400</v>
      </c>
      <c r="G22" s="93"/>
      <c r="H22" s="72" t="s">
        <v>941</v>
      </c>
      <c r="I22" s="53" t="s">
        <v>951</v>
      </c>
      <c r="J22" s="145"/>
      <c r="K22" s="76"/>
    </row>
    <row r="23" spans="1:11">
      <c r="A23" s="92">
        <v>18</v>
      </c>
      <c r="B23" s="113" t="s">
        <v>944</v>
      </c>
      <c r="C23" s="70" t="s">
        <v>65</v>
      </c>
      <c r="D23" s="160">
        <v>15000</v>
      </c>
      <c r="E23" s="166">
        <v>71.400000000000006</v>
      </c>
      <c r="F23" s="93">
        <f t="shared" si="0"/>
        <v>1071000</v>
      </c>
      <c r="G23" s="93"/>
      <c r="H23" s="72" t="s">
        <v>941</v>
      </c>
      <c r="I23" s="53" t="s">
        <v>951</v>
      </c>
      <c r="J23" s="145"/>
      <c r="K23" s="76"/>
    </row>
    <row r="24" spans="1:11" ht="25.5">
      <c r="A24" s="92">
        <v>19</v>
      </c>
      <c r="B24" s="113" t="s">
        <v>1182</v>
      </c>
      <c r="C24" s="70" t="s">
        <v>65</v>
      </c>
      <c r="D24" s="160">
        <v>13500</v>
      </c>
      <c r="E24" s="166">
        <v>174</v>
      </c>
      <c r="F24" s="93">
        <f t="shared" si="0"/>
        <v>2349000</v>
      </c>
      <c r="G24" s="93"/>
      <c r="H24" s="72" t="s">
        <v>941</v>
      </c>
      <c r="I24" s="53" t="s">
        <v>951</v>
      </c>
      <c r="J24" s="145"/>
      <c r="K24" s="76"/>
    </row>
    <row r="25" spans="1:11">
      <c r="A25" s="92">
        <v>20</v>
      </c>
      <c r="B25" s="113" t="s">
        <v>1183</v>
      </c>
      <c r="C25" s="70" t="s">
        <v>65</v>
      </c>
      <c r="D25" s="160">
        <v>4000</v>
      </c>
      <c r="E25" s="166">
        <v>296</v>
      </c>
      <c r="F25" s="93">
        <f t="shared" si="0"/>
        <v>1184000</v>
      </c>
      <c r="G25" s="93"/>
      <c r="H25" s="77" t="s">
        <v>941</v>
      </c>
      <c r="I25" s="53" t="s">
        <v>951</v>
      </c>
      <c r="J25" s="145"/>
      <c r="K25" s="76"/>
    </row>
    <row r="26" spans="1:11">
      <c r="A26" s="92">
        <v>21</v>
      </c>
      <c r="B26" s="113" t="s">
        <v>1184</v>
      </c>
      <c r="C26" s="70" t="s">
        <v>65</v>
      </c>
      <c r="D26" s="160">
        <v>300</v>
      </c>
      <c r="E26" s="166">
        <v>1280.5</v>
      </c>
      <c r="F26" s="93">
        <f t="shared" si="0"/>
        <v>384150</v>
      </c>
      <c r="G26" s="93"/>
      <c r="H26" s="77" t="s">
        <v>941</v>
      </c>
      <c r="I26" s="53" t="s">
        <v>951</v>
      </c>
      <c r="J26" s="145"/>
      <c r="K26" s="76"/>
    </row>
    <row r="27" spans="1:11">
      <c r="A27" s="92">
        <v>22</v>
      </c>
      <c r="B27" s="113" t="s">
        <v>1185</v>
      </c>
      <c r="C27" s="70" t="s">
        <v>65</v>
      </c>
      <c r="D27" s="160">
        <v>8000</v>
      </c>
      <c r="E27" s="166">
        <v>414</v>
      </c>
      <c r="F27" s="93">
        <f t="shared" si="0"/>
        <v>3312000</v>
      </c>
      <c r="G27" s="93"/>
      <c r="H27" s="72" t="s">
        <v>941</v>
      </c>
      <c r="I27" s="53" t="s">
        <v>951</v>
      </c>
      <c r="J27" s="145"/>
      <c r="K27" s="76"/>
    </row>
    <row r="28" spans="1:11">
      <c r="A28" s="92">
        <v>23</v>
      </c>
      <c r="B28" s="113" t="s">
        <v>1186</v>
      </c>
      <c r="C28" s="70" t="s">
        <v>2</v>
      </c>
      <c r="D28" s="165">
        <v>100000</v>
      </c>
      <c r="E28" s="166">
        <v>16.84</v>
      </c>
      <c r="F28" s="93">
        <f t="shared" si="0"/>
        <v>1684000</v>
      </c>
      <c r="G28" s="93"/>
      <c r="H28" s="72" t="s">
        <v>941</v>
      </c>
      <c r="I28" s="53" t="s">
        <v>951</v>
      </c>
      <c r="J28" s="145"/>
      <c r="K28" s="76"/>
    </row>
    <row r="29" spans="1:11">
      <c r="A29" s="92">
        <v>24</v>
      </c>
      <c r="B29" s="113" t="s">
        <v>1187</v>
      </c>
      <c r="C29" s="70" t="s">
        <v>65</v>
      </c>
      <c r="D29" s="165">
        <v>21500</v>
      </c>
      <c r="E29" s="166">
        <v>628</v>
      </c>
      <c r="F29" s="93">
        <f t="shared" si="0"/>
        <v>13502000</v>
      </c>
      <c r="G29" s="93"/>
      <c r="H29" s="72" t="s">
        <v>941</v>
      </c>
      <c r="I29" s="53" t="s">
        <v>951</v>
      </c>
      <c r="J29" s="145"/>
      <c r="K29" s="76"/>
    </row>
    <row r="30" spans="1:11" ht="25.5">
      <c r="A30" s="92">
        <v>25</v>
      </c>
      <c r="B30" s="38" t="s">
        <v>1188</v>
      </c>
      <c r="C30" s="70" t="s">
        <v>65</v>
      </c>
      <c r="D30" s="160">
        <v>1500</v>
      </c>
      <c r="E30" s="166">
        <v>268</v>
      </c>
      <c r="F30" s="93">
        <f t="shared" si="0"/>
        <v>402000</v>
      </c>
      <c r="G30" s="93"/>
      <c r="H30" s="72" t="s">
        <v>941</v>
      </c>
      <c r="I30" s="53" t="s">
        <v>951</v>
      </c>
      <c r="J30" s="145"/>
      <c r="K30" s="76"/>
    </row>
    <row r="31" spans="1:11">
      <c r="A31" s="92">
        <v>26</v>
      </c>
      <c r="B31" s="113" t="s">
        <v>1189</v>
      </c>
      <c r="C31" s="70" t="s">
        <v>65</v>
      </c>
      <c r="D31" s="165">
        <v>2100</v>
      </c>
      <c r="E31" s="166">
        <v>582</v>
      </c>
      <c r="F31" s="93">
        <f t="shared" si="0"/>
        <v>1222200</v>
      </c>
      <c r="G31" s="93"/>
      <c r="H31" s="72" t="s">
        <v>941</v>
      </c>
      <c r="I31" s="53" t="s">
        <v>951</v>
      </c>
      <c r="J31" s="145"/>
      <c r="K31" s="76"/>
    </row>
    <row r="32" spans="1:11" ht="25.5">
      <c r="A32" s="92">
        <v>27</v>
      </c>
      <c r="B32" s="113" t="s">
        <v>1190</v>
      </c>
      <c r="C32" s="70" t="s">
        <v>65</v>
      </c>
      <c r="D32" s="165">
        <v>11500</v>
      </c>
      <c r="E32" s="166">
        <v>486</v>
      </c>
      <c r="F32" s="93">
        <f t="shared" si="0"/>
        <v>5589000</v>
      </c>
      <c r="G32" s="93"/>
      <c r="H32" s="72" t="s">
        <v>941</v>
      </c>
      <c r="I32" s="53" t="s">
        <v>951</v>
      </c>
      <c r="J32" s="145"/>
      <c r="K32" s="76"/>
    </row>
    <row r="33" spans="1:11">
      <c r="A33" s="92">
        <v>28</v>
      </c>
      <c r="B33" s="113" t="s">
        <v>1191</v>
      </c>
      <c r="C33" s="70" t="s">
        <v>65</v>
      </c>
      <c r="D33" s="165">
        <v>7700</v>
      </c>
      <c r="E33" s="166">
        <v>563.4</v>
      </c>
      <c r="F33" s="93">
        <f t="shared" si="0"/>
        <v>4338180</v>
      </c>
      <c r="G33" s="93"/>
      <c r="H33" s="72" t="s">
        <v>941</v>
      </c>
      <c r="I33" s="53" t="s">
        <v>951</v>
      </c>
      <c r="J33" s="145"/>
      <c r="K33" s="76"/>
    </row>
    <row r="34" spans="1:11">
      <c r="A34" s="92">
        <v>29</v>
      </c>
      <c r="B34" s="113" t="s">
        <v>1192</v>
      </c>
      <c r="C34" s="70" t="s">
        <v>65</v>
      </c>
      <c r="D34" s="165">
        <v>500</v>
      </c>
      <c r="E34" s="166">
        <v>358</v>
      </c>
      <c r="F34" s="93">
        <f t="shared" si="0"/>
        <v>179000</v>
      </c>
      <c r="G34" s="93"/>
      <c r="H34" s="72" t="s">
        <v>941</v>
      </c>
      <c r="I34" s="53" t="s">
        <v>951</v>
      </c>
      <c r="J34" s="145"/>
      <c r="K34" s="76"/>
    </row>
    <row r="35" spans="1:11">
      <c r="A35" s="92">
        <v>30</v>
      </c>
      <c r="B35" s="113" t="s">
        <v>1193</v>
      </c>
      <c r="C35" s="70" t="s">
        <v>65</v>
      </c>
      <c r="D35" s="165">
        <v>2000</v>
      </c>
      <c r="E35" s="166">
        <v>827</v>
      </c>
      <c r="F35" s="93">
        <f t="shared" si="0"/>
        <v>1654000</v>
      </c>
      <c r="G35" s="93"/>
      <c r="H35" s="72" t="s">
        <v>941</v>
      </c>
      <c r="I35" s="53" t="s">
        <v>951</v>
      </c>
      <c r="J35" s="145"/>
      <c r="K35" s="76"/>
    </row>
    <row r="36" spans="1:11">
      <c r="A36" s="92">
        <v>31</v>
      </c>
      <c r="B36" s="113" t="s">
        <v>1194</v>
      </c>
      <c r="C36" s="70" t="s">
        <v>65</v>
      </c>
      <c r="D36" s="165">
        <v>400</v>
      </c>
      <c r="E36" s="166">
        <v>7375</v>
      </c>
      <c r="F36" s="93">
        <f t="shared" si="0"/>
        <v>2950000</v>
      </c>
      <c r="G36" s="93"/>
      <c r="H36" s="72" t="s">
        <v>941</v>
      </c>
      <c r="I36" s="53" t="s">
        <v>951</v>
      </c>
      <c r="J36" s="145"/>
      <c r="K36" s="76"/>
    </row>
    <row r="37" spans="1:11">
      <c r="A37" s="92">
        <v>32</v>
      </c>
      <c r="B37" s="113" t="s">
        <v>1195</v>
      </c>
      <c r="C37" s="70" t="s">
        <v>65</v>
      </c>
      <c r="D37" s="168">
        <v>600</v>
      </c>
      <c r="E37" s="166">
        <v>487</v>
      </c>
      <c r="F37" s="93">
        <f t="shared" si="0"/>
        <v>292200</v>
      </c>
      <c r="G37" s="93"/>
      <c r="H37" s="72" t="s">
        <v>941</v>
      </c>
      <c r="I37" s="53" t="s">
        <v>951</v>
      </c>
      <c r="J37" s="145"/>
      <c r="K37" s="76"/>
    </row>
    <row r="38" spans="1:11">
      <c r="A38" s="92">
        <v>33</v>
      </c>
      <c r="B38" s="113" t="s">
        <v>1196</v>
      </c>
      <c r="C38" s="70" t="s">
        <v>65</v>
      </c>
      <c r="D38" s="160">
        <v>2100</v>
      </c>
      <c r="E38" s="166">
        <v>681.83</v>
      </c>
      <c r="F38" s="93">
        <f t="shared" si="0"/>
        <v>1431843</v>
      </c>
      <c r="G38" s="93"/>
      <c r="H38" s="72" t="s">
        <v>941</v>
      </c>
      <c r="I38" s="53" t="s">
        <v>951</v>
      </c>
      <c r="J38" s="145"/>
      <c r="K38" s="76"/>
    </row>
    <row r="39" spans="1:11">
      <c r="A39" s="92">
        <v>34</v>
      </c>
      <c r="B39" s="113" t="s">
        <v>943</v>
      </c>
      <c r="C39" s="70" t="s">
        <v>65</v>
      </c>
      <c r="D39" s="160">
        <v>7000</v>
      </c>
      <c r="E39" s="166">
        <v>822</v>
      </c>
      <c r="F39" s="93">
        <f t="shared" si="0"/>
        <v>5754000</v>
      </c>
      <c r="G39" s="93"/>
      <c r="H39" s="72" t="s">
        <v>941</v>
      </c>
      <c r="I39" s="53" t="s">
        <v>951</v>
      </c>
      <c r="J39" s="145"/>
      <c r="K39" s="76"/>
    </row>
    <row r="40" spans="1:11">
      <c r="A40" s="92">
        <v>35</v>
      </c>
      <c r="B40" s="113" t="s">
        <v>1197</v>
      </c>
      <c r="C40" s="70" t="s">
        <v>65</v>
      </c>
      <c r="D40" s="165">
        <v>6000</v>
      </c>
      <c r="E40" s="166">
        <v>284</v>
      </c>
      <c r="F40" s="93">
        <f t="shared" si="0"/>
        <v>1704000</v>
      </c>
      <c r="G40" s="93"/>
      <c r="H40" s="72" t="s">
        <v>941</v>
      </c>
      <c r="I40" s="53" t="s">
        <v>951</v>
      </c>
      <c r="J40" s="145"/>
      <c r="K40" s="76"/>
    </row>
    <row r="41" spans="1:11">
      <c r="A41" s="92">
        <v>36</v>
      </c>
      <c r="B41" s="113" t="s">
        <v>942</v>
      </c>
      <c r="C41" s="70" t="s">
        <v>65</v>
      </c>
      <c r="D41" s="165">
        <v>600</v>
      </c>
      <c r="E41" s="166">
        <v>456</v>
      </c>
      <c r="F41" s="93">
        <f t="shared" si="0"/>
        <v>273600</v>
      </c>
      <c r="G41" s="93"/>
      <c r="H41" s="72" t="s">
        <v>941</v>
      </c>
      <c r="I41" s="53" t="s">
        <v>951</v>
      </c>
      <c r="J41" s="145"/>
      <c r="K41" s="76"/>
    </row>
    <row r="42" spans="1:11">
      <c r="A42" s="92">
        <v>37</v>
      </c>
      <c r="B42" s="113" t="s">
        <v>1198</v>
      </c>
      <c r="C42" s="70" t="s">
        <v>65</v>
      </c>
      <c r="D42" s="165">
        <v>150</v>
      </c>
      <c r="E42" s="166">
        <v>3969</v>
      </c>
      <c r="F42" s="93">
        <f t="shared" si="0"/>
        <v>595350</v>
      </c>
      <c r="G42" s="93"/>
      <c r="H42" s="72" t="s">
        <v>941</v>
      </c>
      <c r="I42" s="53" t="s">
        <v>951</v>
      </c>
      <c r="J42" s="145"/>
      <c r="K42" s="76"/>
    </row>
    <row r="43" spans="1:11">
      <c r="A43" s="92">
        <v>38</v>
      </c>
      <c r="B43" s="113" t="s">
        <v>1199</v>
      </c>
      <c r="C43" s="70" t="s">
        <v>65</v>
      </c>
      <c r="D43" s="168">
        <v>1300</v>
      </c>
      <c r="E43" s="169">
        <v>3679</v>
      </c>
      <c r="F43" s="93">
        <f t="shared" si="0"/>
        <v>4782700</v>
      </c>
      <c r="G43" s="93"/>
      <c r="H43" s="72" t="s">
        <v>941</v>
      </c>
      <c r="I43" s="53" t="s">
        <v>951</v>
      </c>
      <c r="J43" s="145"/>
      <c r="K43" s="76"/>
    </row>
    <row r="44" spans="1:11">
      <c r="A44" s="92">
        <v>39</v>
      </c>
      <c r="B44" s="113" t="s">
        <v>1200</v>
      </c>
      <c r="C44" s="70" t="s">
        <v>65</v>
      </c>
      <c r="D44" s="160">
        <v>200</v>
      </c>
      <c r="E44" s="166">
        <v>4202</v>
      </c>
      <c r="F44" s="93">
        <f t="shared" si="0"/>
        <v>840400</v>
      </c>
      <c r="G44" s="93"/>
      <c r="H44" s="72" t="s">
        <v>941</v>
      </c>
      <c r="I44" s="53" t="s">
        <v>951</v>
      </c>
      <c r="J44" s="145"/>
      <c r="K44" s="76"/>
    </row>
    <row r="45" spans="1:11">
      <c r="A45" s="92">
        <v>40</v>
      </c>
      <c r="B45" s="113" t="s">
        <v>1201</v>
      </c>
      <c r="C45" s="70" t="s">
        <v>65</v>
      </c>
      <c r="D45" s="165">
        <v>1000</v>
      </c>
      <c r="E45" s="166">
        <v>45.5</v>
      </c>
      <c r="F45" s="93">
        <f t="shared" si="0"/>
        <v>45500</v>
      </c>
      <c r="G45" s="93"/>
      <c r="H45" s="72" t="s">
        <v>941</v>
      </c>
      <c r="I45" s="53" t="s">
        <v>951</v>
      </c>
      <c r="J45" s="145"/>
      <c r="K45" s="76"/>
    </row>
    <row r="46" spans="1:11">
      <c r="A46" s="92">
        <v>41</v>
      </c>
      <c r="B46" s="113" t="s">
        <v>1202</v>
      </c>
      <c r="C46" s="70" t="s">
        <v>65</v>
      </c>
      <c r="D46" s="160">
        <v>200</v>
      </c>
      <c r="E46" s="166">
        <v>1772</v>
      </c>
      <c r="F46" s="93">
        <f t="shared" si="0"/>
        <v>354400</v>
      </c>
      <c r="G46" s="93"/>
      <c r="H46" s="72" t="s">
        <v>941</v>
      </c>
      <c r="I46" s="53" t="s">
        <v>951</v>
      </c>
      <c r="J46" s="145"/>
      <c r="K46" s="76"/>
    </row>
    <row r="47" spans="1:11">
      <c r="A47" s="92">
        <v>42</v>
      </c>
      <c r="B47" s="170" t="s">
        <v>1203</v>
      </c>
      <c r="C47" s="70" t="s">
        <v>756</v>
      </c>
      <c r="D47" s="168">
        <v>190000</v>
      </c>
      <c r="E47" s="166">
        <v>7.9</v>
      </c>
      <c r="F47" s="93">
        <f t="shared" si="0"/>
        <v>1501000</v>
      </c>
      <c r="G47" s="93"/>
      <c r="H47" s="72" t="s">
        <v>941</v>
      </c>
      <c r="I47" s="53" t="s">
        <v>951</v>
      </c>
      <c r="J47" s="145"/>
      <c r="K47" s="76"/>
    </row>
    <row r="48" spans="1:11" s="338" customFormat="1">
      <c r="A48" s="329"/>
      <c r="B48" s="330" t="s">
        <v>949</v>
      </c>
      <c r="C48" s="331"/>
      <c r="D48" s="332"/>
      <c r="E48" s="333"/>
      <c r="F48" s="334">
        <f>SUM(F6:F47)</f>
        <v>76758338</v>
      </c>
      <c r="G48" s="334"/>
      <c r="H48" s="330"/>
      <c r="I48" s="335"/>
      <c r="J48" s="336"/>
      <c r="K48" s="337"/>
    </row>
    <row r="49" spans="1:11" ht="22.5">
      <c r="A49" s="92"/>
      <c r="B49" s="391" t="s">
        <v>1204</v>
      </c>
      <c r="C49" s="392"/>
      <c r="D49" s="392"/>
      <c r="E49" s="392"/>
      <c r="F49" s="392"/>
      <c r="G49" s="392"/>
      <c r="H49" s="392"/>
      <c r="I49" s="393"/>
      <c r="J49" s="145"/>
      <c r="K49" s="76"/>
    </row>
    <row r="50" spans="1:11" ht="25.5">
      <c r="A50" s="92">
        <v>43</v>
      </c>
      <c r="B50" s="171" t="s">
        <v>501</v>
      </c>
      <c r="C50" s="172" t="s">
        <v>298</v>
      </c>
      <c r="D50" s="173">
        <v>1</v>
      </c>
      <c r="E50" s="173">
        <v>5200</v>
      </c>
      <c r="F50" s="116">
        <f>D50*E50</f>
        <v>5200</v>
      </c>
      <c r="G50" s="93"/>
      <c r="H50" s="72" t="s">
        <v>941</v>
      </c>
      <c r="I50" s="53" t="s">
        <v>951</v>
      </c>
      <c r="J50" s="145"/>
      <c r="K50" s="76"/>
    </row>
    <row r="51" spans="1:11">
      <c r="A51" s="92">
        <v>44</v>
      </c>
      <c r="B51" s="171" t="s">
        <v>502</v>
      </c>
      <c r="C51" s="172" t="s">
        <v>298</v>
      </c>
      <c r="D51" s="173">
        <v>6</v>
      </c>
      <c r="E51" s="173">
        <v>2500</v>
      </c>
      <c r="F51" s="116">
        <f t="shared" ref="F51:F114" si="1">D51*E51</f>
        <v>15000</v>
      </c>
      <c r="G51" s="93"/>
      <c r="H51" s="72" t="s">
        <v>941</v>
      </c>
      <c r="I51" s="53" t="s">
        <v>951</v>
      </c>
      <c r="J51" s="145"/>
      <c r="K51" s="76"/>
    </row>
    <row r="52" spans="1:11">
      <c r="A52" s="92">
        <v>45</v>
      </c>
      <c r="B52" s="171" t="s">
        <v>503</v>
      </c>
      <c r="C52" s="172" t="s">
        <v>298</v>
      </c>
      <c r="D52" s="173">
        <v>10</v>
      </c>
      <c r="E52" s="173">
        <v>520</v>
      </c>
      <c r="F52" s="116">
        <f t="shared" si="1"/>
        <v>5200</v>
      </c>
      <c r="G52" s="93"/>
      <c r="H52" s="72" t="s">
        <v>941</v>
      </c>
      <c r="I52" s="53" t="s">
        <v>951</v>
      </c>
      <c r="J52" s="145"/>
      <c r="K52" s="76"/>
    </row>
    <row r="53" spans="1:11">
      <c r="A53" s="92">
        <v>46</v>
      </c>
      <c r="B53" s="171" t="s">
        <v>504</v>
      </c>
      <c r="C53" s="172" t="s">
        <v>298</v>
      </c>
      <c r="D53" s="173">
        <v>6</v>
      </c>
      <c r="E53" s="173">
        <v>500</v>
      </c>
      <c r="F53" s="116">
        <f t="shared" si="1"/>
        <v>3000</v>
      </c>
      <c r="G53" s="93"/>
      <c r="H53" s="72" t="s">
        <v>941</v>
      </c>
      <c r="I53" s="53" t="s">
        <v>951</v>
      </c>
      <c r="J53" s="145"/>
      <c r="K53" s="76"/>
    </row>
    <row r="54" spans="1:11" ht="25.5">
      <c r="A54" s="92">
        <v>47</v>
      </c>
      <c r="B54" s="174" t="s">
        <v>505</v>
      </c>
      <c r="C54" s="172" t="s">
        <v>298</v>
      </c>
      <c r="D54" s="173">
        <v>4</v>
      </c>
      <c r="E54" s="173">
        <v>450</v>
      </c>
      <c r="F54" s="116">
        <f t="shared" si="1"/>
        <v>1800</v>
      </c>
      <c r="G54" s="93"/>
      <c r="H54" s="72" t="s">
        <v>941</v>
      </c>
      <c r="I54" s="53" t="s">
        <v>951</v>
      </c>
      <c r="J54" s="145"/>
      <c r="K54" s="76"/>
    </row>
    <row r="55" spans="1:11" ht="25.5">
      <c r="A55" s="92">
        <v>48</v>
      </c>
      <c r="B55" s="171" t="s">
        <v>506</v>
      </c>
      <c r="C55" s="172" t="s">
        <v>298</v>
      </c>
      <c r="D55" s="173">
        <v>50</v>
      </c>
      <c r="E55" s="173">
        <v>40</v>
      </c>
      <c r="F55" s="116">
        <f t="shared" si="1"/>
        <v>2000</v>
      </c>
      <c r="G55" s="93"/>
      <c r="H55" s="72" t="s">
        <v>941</v>
      </c>
      <c r="I55" s="53" t="s">
        <v>951</v>
      </c>
      <c r="J55" s="145"/>
      <c r="K55" s="76"/>
    </row>
    <row r="56" spans="1:11">
      <c r="A56" s="92">
        <v>49</v>
      </c>
      <c r="B56" s="171" t="s">
        <v>507</v>
      </c>
      <c r="C56" s="172" t="s">
        <v>298</v>
      </c>
      <c r="D56" s="173">
        <v>18</v>
      </c>
      <c r="E56" s="173">
        <v>9500</v>
      </c>
      <c r="F56" s="116">
        <f t="shared" si="1"/>
        <v>171000</v>
      </c>
      <c r="G56" s="93"/>
      <c r="H56" s="72" t="s">
        <v>941</v>
      </c>
      <c r="I56" s="53" t="s">
        <v>951</v>
      </c>
      <c r="J56" s="145"/>
      <c r="K56" s="76"/>
    </row>
    <row r="57" spans="1:11">
      <c r="A57" s="92">
        <v>50</v>
      </c>
      <c r="B57" s="171" t="s">
        <v>508</v>
      </c>
      <c r="C57" s="172" t="s">
        <v>298</v>
      </c>
      <c r="D57" s="173">
        <v>10</v>
      </c>
      <c r="E57" s="173">
        <v>10000</v>
      </c>
      <c r="F57" s="116">
        <f t="shared" si="1"/>
        <v>100000</v>
      </c>
      <c r="G57" s="93"/>
      <c r="H57" s="72" t="s">
        <v>941</v>
      </c>
      <c r="I57" s="53" t="s">
        <v>951</v>
      </c>
      <c r="J57" s="145"/>
      <c r="K57" s="76"/>
    </row>
    <row r="58" spans="1:11">
      <c r="A58" s="92">
        <v>51</v>
      </c>
      <c r="B58" s="171" t="s">
        <v>510</v>
      </c>
      <c r="C58" s="172" t="s">
        <v>298</v>
      </c>
      <c r="D58" s="173">
        <v>6</v>
      </c>
      <c r="E58" s="173">
        <v>17000</v>
      </c>
      <c r="F58" s="116">
        <f t="shared" si="1"/>
        <v>102000</v>
      </c>
      <c r="G58" s="93"/>
      <c r="H58" s="72" t="s">
        <v>941</v>
      </c>
      <c r="I58" s="53" t="s">
        <v>951</v>
      </c>
      <c r="J58" s="145"/>
      <c r="K58" s="76"/>
    </row>
    <row r="59" spans="1:11">
      <c r="A59" s="92">
        <v>52</v>
      </c>
      <c r="B59" s="171" t="s">
        <v>509</v>
      </c>
      <c r="C59" s="172" t="s">
        <v>298</v>
      </c>
      <c r="D59" s="173">
        <v>6</v>
      </c>
      <c r="E59" s="173">
        <v>17000</v>
      </c>
      <c r="F59" s="116">
        <f t="shared" si="1"/>
        <v>102000</v>
      </c>
      <c r="G59" s="93"/>
      <c r="H59" s="72" t="s">
        <v>941</v>
      </c>
      <c r="I59" s="53" t="s">
        <v>951</v>
      </c>
      <c r="J59" s="145"/>
      <c r="K59" s="76"/>
    </row>
    <row r="60" spans="1:11">
      <c r="A60" s="92">
        <v>53</v>
      </c>
      <c r="B60" s="171" t="s">
        <v>968</v>
      </c>
      <c r="C60" s="172" t="s">
        <v>298</v>
      </c>
      <c r="D60" s="173">
        <v>2</v>
      </c>
      <c r="E60" s="173">
        <v>7500</v>
      </c>
      <c r="F60" s="116">
        <f t="shared" si="1"/>
        <v>15000</v>
      </c>
      <c r="G60" s="93"/>
      <c r="H60" s="72" t="s">
        <v>941</v>
      </c>
      <c r="I60" s="53" t="s">
        <v>951</v>
      </c>
      <c r="J60" s="145"/>
      <c r="K60" s="76"/>
    </row>
    <row r="61" spans="1:11">
      <c r="A61" s="92">
        <v>54</v>
      </c>
      <c r="B61" s="174" t="s">
        <v>969</v>
      </c>
      <c r="C61" s="172" t="s">
        <v>298</v>
      </c>
      <c r="D61" s="173">
        <v>4</v>
      </c>
      <c r="E61" s="173">
        <v>9000</v>
      </c>
      <c r="F61" s="116">
        <f t="shared" si="1"/>
        <v>36000</v>
      </c>
      <c r="G61" s="93"/>
      <c r="H61" s="72" t="s">
        <v>941</v>
      </c>
      <c r="I61" s="53" t="s">
        <v>951</v>
      </c>
      <c r="J61" s="145"/>
      <c r="K61" s="76"/>
    </row>
    <row r="62" spans="1:11">
      <c r="A62" s="92">
        <v>55</v>
      </c>
      <c r="B62" s="175" t="s">
        <v>970</v>
      </c>
      <c r="C62" s="172" t="s">
        <v>298</v>
      </c>
      <c r="D62" s="173">
        <v>3</v>
      </c>
      <c r="E62" s="173">
        <v>10500</v>
      </c>
      <c r="F62" s="116">
        <f t="shared" si="1"/>
        <v>31500</v>
      </c>
      <c r="G62" s="93"/>
      <c r="H62" s="72" t="s">
        <v>941</v>
      </c>
      <c r="I62" s="53" t="s">
        <v>951</v>
      </c>
      <c r="J62" s="145"/>
      <c r="K62" s="76"/>
    </row>
    <row r="63" spans="1:11">
      <c r="A63" s="92">
        <v>56</v>
      </c>
      <c r="B63" s="176" t="s">
        <v>512</v>
      </c>
      <c r="C63" s="172" t="s">
        <v>298</v>
      </c>
      <c r="D63" s="173">
        <v>6</v>
      </c>
      <c r="E63" s="173">
        <v>3500</v>
      </c>
      <c r="F63" s="116">
        <f t="shared" si="1"/>
        <v>21000</v>
      </c>
      <c r="G63" s="93"/>
      <c r="H63" s="72" t="s">
        <v>941</v>
      </c>
      <c r="I63" s="53" t="s">
        <v>951</v>
      </c>
      <c r="J63" s="145"/>
      <c r="K63" s="76"/>
    </row>
    <row r="64" spans="1:11" ht="25.5">
      <c r="A64" s="92">
        <v>57</v>
      </c>
      <c r="B64" s="171" t="s">
        <v>511</v>
      </c>
      <c r="C64" s="172" t="s">
        <v>298</v>
      </c>
      <c r="D64" s="173">
        <v>6</v>
      </c>
      <c r="E64" s="173">
        <v>3200</v>
      </c>
      <c r="F64" s="116">
        <f t="shared" si="1"/>
        <v>19200</v>
      </c>
      <c r="G64" s="93"/>
      <c r="H64" s="72" t="s">
        <v>941</v>
      </c>
      <c r="I64" s="53" t="s">
        <v>951</v>
      </c>
      <c r="J64" s="145"/>
      <c r="K64" s="76"/>
    </row>
    <row r="65" spans="1:11">
      <c r="A65" s="92">
        <v>58</v>
      </c>
      <c r="B65" s="171" t="s">
        <v>513</v>
      </c>
      <c r="C65" s="172" t="s">
        <v>298</v>
      </c>
      <c r="D65" s="173">
        <v>2</v>
      </c>
      <c r="E65" s="173">
        <v>7300</v>
      </c>
      <c r="F65" s="116">
        <f t="shared" si="1"/>
        <v>14600</v>
      </c>
      <c r="G65" s="93"/>
      <c r="H65" s="72" t="s">
        <v>941</v>
      </c>
      <c r="I65" s="53" t="s">
        <v>951</v>
      </c>
      <c r="J65" s="145"/>
      <c r="K65" s="76"/>
    </row>
    <row r="66" spans="1:11">
      <c r="A66" s="92">
        <v>59</v>
      </c>
      <c r="B66" s="171" t="s">
        <v>514</v>
      </c>
      <c r="C66" s="172" t="s">
        <v>298</v>
      </c>
      <c r="D66" s="173">
        <v>1</v>
      </c>
      <c r="E66" s="173">
        <v>500</v>
      </c>
      <c r="F66" s="116">
        <f t="shared" si="1"/>
        <v>500</v>
      </c>
      <c r="G66" s="93"/>
      <c r="H66" s="72" t="s">
        <v>941</v>
      </c>
      <c r="I66" s="53" t="s">
        <v>951</v>
      </c>
      <c r="J66" s="145"/>
      <c r="K66" s="76"/>
    </row>
    <row r="67" spans="1:11">
      <c r="A67" s="92">
        <v>60</v>
      </c>
      <c r="B67" s="171" t="s">
        <v>515</v>
      </c>
      <c r="C67" s="172" t="s">
        <v>298</v>
      </c>
      <c r="D67" s="173">
        <v>2</v>
      </c>
      <c r="E67" s="173">
        <v>560</v>
      </c>
      <c r="F67" s="116">
        <f t="shared" si="1"/>
        <v>1120</v>
      </c>
      <c r="G67" s="93"/>
      <c r="H67" s="72" t="s">
        <v>941</v>
      </c>
      <c r="I67" s="53" t="s">
        <v>951</v>
      </c>
      <c r="J67" s="145"/>
      <c r="K67" s="76"/>
    </row>
    <row r="68" spans="1:11">
      <c r="A68" s="92">
        <v>61</v>
      </c>
      <c r="B68" s="174" t="s">
        <v>516</v>
      </c>
      <c r="C68" s="172" t="s">
        <v>298</v>
      </c>
      <c r="D68" s="173">
        <v>2</v>
      </c>
      <c r="E68" s="173">
        <v>480</v>
      </c>
      <c r="F68" s="116">
        <f t="shared" si="1"/>
        <v>960</v>
      </c>
      <c r="G68" s="93"/>
      <c r="H68" s="72" t="s">
        <v>941</v>
      </c>
      <c r="I68" s="53" t="s">
        <v>951</v>
      </c>
      <c r="J68" s="145"/>
      <c r="K68" s="76"/>
    </row>
    <row r="69" spans="1:11">
      <c r="A69" s="92">
        <v>62</v>
      </c>
      <c r="B69" s="176" t="s">
        <v>692</v>
      </c>
      <c r="C69" s="172" t="s">
        <v>298</v>
      </c>
      <c r="D69" s="173">
        <v>1</v>
      </c>
      <c r="E69" s="173">
        <v>5700</v>
      </c>
      <c r="F69" s="116">
        <f t="shared" si="1"/>
        <v>5700</v>
      </c>
      <c r="G69" s="93"/>
      <c r="H69" s="72" t="s">
        <v>941</v>
      </c>
      <c r="I69" s="53" t="s">
        <v>951</v>
      </c>
      <c r="J69" s="145"/>
      <c r="K69" s="76"/>
    </row>
    <row r="70" spans="1:11">
      <c r="A70" s="92">
        <v>63</v>
      </c>
      <c r="B70" s="174" t="s">
        <v>517</v>
      </c>
      <c r="C70" s="172" t="s">
        <v>298</v>
      </c>
      <c r="D70" s="173">
        <v>4</v>
      </c>
      <c r="E70" s="173">
        <v>150</v>
      </c>
      <c r="F70" s="116">
        <f t="shared" si="1"/>
        <v>600</v>
      </c>
      <c r="G70" s="93"/>
      <c r="H70" s="72" t="s">
        <v>941</v>
      </c>
      <c r="I70" s="53" t="s">
        <v>951</v>
      </c>
      <c r="J70" s="145"/>
      <c r="K70" s="76"/>
    </row>
    <row r="71" spans="1:11">
      <c r="A71" s="92">
        <v>64</v>
      </c>
      <c r="B71" s="171" t="s">
        <v>518</v>
      </c>
      <c r="C71" s="172" t="s">
        <v>298</v>
      </c>
      <c r="D71" s="173">
        <v>4</v>
      </c>
      <c r="E71" s="173">
        <v>400</v>
      </c>
      <c r="F71" s="116">
        <f t="shared" si="1"/>
        <v>1600</v>
      </c>
      <c r="G71" s="93"/>
      <c r="H71" s="72" t="s">
        <v>941</v>
      </c>
      <c r="I71" s="53" t="s">
        <v>951</v>
      </c>
      <c r="J71" s="145"/>
      <c r="K71" s="76"/>
    </row>
    <row r="72" spans="1:11">
      <c r="A72" s="92">
        <v>65</v>
      </c>
      <c r="B72" s="171" t="s">
        <v>693</v>
      </c>
      <c r="C72" s="172" t="s">
        <v>298</v>
      </c>
      <c r="D72" s="173">
        <v>1</v>
      </c>
      <c r="E72" s="173">
        <v>29000</v>
      </c>
      <c r="F72" s="116">
        <f t="shared" si="1"/>
        <v>29000</v>
      </c>
      <c r="G72" s="93"/>
      <c r="H72" s="72" t="s">
        <v>941</v>
      </c>
      <c r="I72" s="53" t="s">
        <v>951</v>
      </c>
      <c r="J72" s="145"/>
      <c r="K72" s="76"/>
    </row>
    <row r="73" spans="1:11">
      <c r="A73" s="92">
        <v>66</v>
      </c>
      <c r="B73" s="176" t="s">
        <v>519</v>
      </c>
      <c r="C73" s="172" t="s">
        <v>298</v>
      </c>
      <c r="D73" s="173">
        <v>1</v>
      </c>
      <c r="E73" s="173">
        <v>12800</v>
      </c>
      <c r="F73" s="116">
        <f t="shared" si="1"/>
        <v>12800</v>
      </c>
      <c r="G73" s="93"/>
      <c r="H73" s="72" t="s">
        <v>941</v>
      </c>
      <c r="I73" s="53" t="s">
        <v>951</v>
      </c>
      <c r="J73" s="145"/>
      <c r="K73" s="76"/>
    </row>
    <row r="74" spans="1:11" ht="25.5">
      <c r="A74" s="92">
        <v>67</v>
      </c>
      <c r="B74" s="174" t="s">
        <v>971</v>
      </c>
      <c r="C74" s="172" t="s">
        <v>298</v>
      </c>
      <c r="D74" s="173">
        <v>1</v>
      </c>
      <c r="E74" s="173">
        <v>27000</v>
      </c>
      <c r="F74" s="116">
        <f t="shared" si="1"/>
        <v>27000</v>
      </c>
      <c r="G74" s="93"/>
      <c r="H74" s="72" t="s">
        <v>941</v>
      </c>
      <c r="I74" s="53" t="s">
        <v>951</v>
      </c>
      <c r="J74" s="145"/>
      <c r="K74" s="76"/>
    </row>
    <row r="75" spans="1:11" ht="25.5">
      <c r="A75" s="92">
        <v>68</v>
      </c>
      <c r="B75" s="171" t="s">
        <v>520</v>
      </c>
      <c r="C75" s="172" t="s">
        <v>298</v>
      </c>
      <c r="D75" s="173">
        <v>1</v>
      </c>
      <c r="E75" s="173">
        <v>6700</v>
      </c>
      <c r="F75" s="116">
        <f t="shared" si="1"/>
        <v>6700</v>
      </c>
      <c r="G75" s="93"/>
      <c r="H75" s="72" t="s">
        <v>941</v>
      </c>
      <c r="I75" s="53" t="s">
        <v>951</v>
      </c>
      <c r="J75" s="145"/>
      <c r="K75" s="76"/>
    </row>
    <row r="76" spans="1:11" ht="25.5">
      <c r="A76" s="92">
        <v>69</v>
      </c>
      <c r="B76" s="176" t="s">
        <v>521</v>
      </c>
      <c r="C76" s="172" t="s">
        <v>298</v>
      </c>
      <c r="D76" s="173">
        <v>2</v>
      </c>
      <c r="E76" s="173">
        <v>1500</v>
      </c>
      <c r="F76" s="116">
        <f t="shared" si="1"/>
        <v>3000</v>
      </c>
      <c r="G76" s="93"/>
      <c r="H76" s="72" t="s">
        <v>941</v>
      </c>
      <c r="I76" s="53" t="s">
        <v>951</v>
      </c>
      <c r="J76" s="145"/>
      <c r="K76" s="76"/>
    </row>
    <row r="77" spans="1:11">
      <c r="A77" s="92">
        <v>70</v>
      </c>
      <c r="B77" s="174" t="s">
        <v>522</v>
      </c>
      <c r="C77" s="172" t="s">
        <v>298</v>
      </c>
      <c r="D77" s="173">
        <v>1</v>
      </c>
      <c r="E77" s="173">
        <v>640</v>
      </c>
      <c r="F77" s="116">
        <f t="shared" si="1"/>
        <v>640</v>
      </c>
      <c r="G77" s="93"/>
      <c r="H77" s="72" t="s">
        <v>941</v>
      </c>
      <c r="I77" s="53" t="s">
        <v>951</v>
      </c>
      <c r="J77" s="145"/>
      <c r="K77" s="76"/>
    </row>
    <row r="78" spans="1:11" ht="25.5">
      <c r="A78" s="92">
        <v>71</v>
      </c>
      <c r="B78" s="174" t="s">
        <v>523</v>
      </c>
      <c r="C78" s="172" t="s">
        <v>298</v>
      </c>
      <c r="D78" s="173">
        <v>30</v>
      </c>
      <c r="E78" s="173">
        <v>75</v>
      </c>
      <c r="F78" s="116">
        <f t="shared" si="1"/>
        <v>2250</v>
      </c>
      <c r="G78" s="93"/>
      <c r="H78" s="72" t="s">
        <v>941</v>
      </c>
      <c r="I78" s="53" t="s">
        <v>951</v>
      </c>
      <c r="J78" s="145"/>
      <c r="K78" s="76"/>
    </row>
    <row r="79" spans="1:11" ht="25.5">
      <c r="A79" s="92">
        <v>72</v>
      </c>
      <c r="B79" s="171" t="s">
        <v>524</v>
      </c>
      <c r="C79" s="172" t="s">
        <v>298</v>
      </c>
      <c r="D79" s="173">
        <v>2</v>
      </c>
      <c r="E79" s="173">
        <v>840</v>
      </c>
      <c r="F79" s="116">
        <f t="shared" si="1"/>
        <v>1680</v>
      </c>
      <c r="G79" s="93"/>
      <c r="H79" s="72" t="s">
        <v>941</v>
      </c>
      <c r="I79" s="53" t="s">
        <v>951</v>
      </c>
      <c r="J79" s="145"/>
      <c r="K79" s="76"/>
    </row>
    <row r="80" spans="1:11" ht="25.5">
      <c r="A80" s="92">
        <v>73</v>
      </c>
      <c r="B80" s="176" t="s">
        <v>525</v>
      </c>
      <c r="C80" s="172" t="s">
        <v>298</v>
      </c>
      <c r="D80" s="173">
        <v>10</v>
      </c>
      <c r="E80" s="173">
        <v>750</v>
      </c>
      <c r="F80" s="116">
        <f t="shared" si="1"/>
        <v>7500</v>
      </c>
      <c r="G80" s="93"/>
      <c r="H80" s="72" t="s">
        <v>941</v>
      </c>
      <c r="I80" s="53" t="s">
        <v>951</v>
      </c>
      <c r="J80" s="145"/>
      <c r="K80" s="76"/>
    </row>
    <row r="81" spans="1:11">
      <c r="A81" s="92">
        <v>74</v>
      </c>
      <c r="B81" s="171" t="s">
        <v>526</v>
      </c>
      <c r="C81" s="172" t="s">
        <v>298</v>
      </c>
      <c r="D81" s="173">
        <v>1</v>
      </c>
      <c r="E81" s="173">
        <v>10500</v>
      </c>
      <c r="F81" s="116">
        <f t="shared" si="1"/>
        <v>10500</v>
      </c>
      <c r="G81" s="93"/>
      <c r="H81" s="72" t="s">
        <v>941</v>
      </c>
      <c r="I81" s="53" t="s">
        <v>951</v>
      </c>
      <c r="J81" s="145"/>
      <c r="K81" s="76"/>
    </row>
    <row r="82" spans="1:11" ht="25.5">
      <c r="A82" s="92">
        <v>75</v>
      </c>
      <c r="B82" s="171" t="s">
        <v>527</v>
      </c>
      <c r="C82" s="172" t="s">
        <v>298</v>
      </c>
      <c r="D82" s="173">
        <v>1</v>
      </c>
      <c r="E82" s="173">
        <v>18000</v>
      </c>
      <c r="F82" s="116">
        <f t="shared" si="1"/>
        <v>18000</v>
      </c>
      <c r="G82" s="93"/>
      <c r="H82" s="72" t="s">
        <v>941</v>
      </c>
      <c r="I82" s="53" t="s">
        <v>951</v>
      </c>
      <c r="J82" s="145"/>
      <c r="K82" s="76"/>
    </row>
    <row r="83" spans="1:11" ht="25.5">
      <c r="A83" s="92">
        <v>76</v>
      </c>
      <c r="B83" s="171" t="s">
        <v>528</v>
      </c>
      <c r="C83" s="172" t="s">
        <v>298</v>
      </c>
      <c r="D83" s="173">
        <v>1</v>
      </c>
      <c r="E83" s="173">
        <v>5900</v>
      </c>
      <c r="F83" s="116">
        <f t="shared" si="1"/>
        <v>5900</v>
      </c>
      <c r="G83" s="93"/>
      <c r="H83" s="72" t="s">
        <v>941</v>
      </c>
      <c r="I83" s="53" t="s">
        <v>951</v>
      </c>
      <c r="J83" s="145"/>
      <c r="K83" s="76"/>
    </row>
    <row r="84" spans="1:11" ht="25.5">
      <c r="A84" s="92">
        <v>77</v>
      </c>
      <c r="B84" s="176" t="s">
        <v>529</v>
      </c>
      <c r="C84" s="172" t="s">
        <v>298</v>
      </c>
      <c r="D84" s="173">
        <v>2</v>
      </c>
      <c r="E84" s="173">
        <v>5500</v>
      </c>
      <c r="F84" s="116">
        <f t="shared" si="1"/>
        <v>11000</v>
      </c>
      <c r="G84" s="93"/>
      <c r="H84" s="72" t="s">
        <v>941</v>
      </c>
      <c r="I84" s="53" t="s">
        <v>951</v>
      </c>
      <c r="J84" s="145"/>
      <c r="K84" s="76"/>
    </row>
    <row r="85" spans="1:11">
      <c r="A85" s="92">
        <v>78</v>
      </c>
      <c r="B85" s="176" t="s">
        <v>530</v>
      </c>
      <c r="C85" s="172" t="s">
        <v>298</v>
      </c>
      <c r="D85" s="173">
        <v>2</v>
      </c>
      <c r="E85" s="173">
        <v>2500</v>
      </c>
      <c r="F85" s="116">
        <f t="shared" si="1"/>
        <v>5000</v>
      </c>
      <c r="G85" s="93"/>
      <c r="H85" s="72" t="s">
        <v>941</v>
      </c>
      <c r="I85" s="53" t="s">
        <v>951</v>
      </c>
      <c r="J85" s="145"/>
      <c r="K85" s="76"/>
    </row>
    <row r="86" spans="1:11" ht="25.5">
      <c r="A86" s="92">
        <v>79</v>
      </c>
      <c r="B86" s="171" t="s">
        <v>531</v>
      </c>
      <c r="C86" s="172" t="s">
        <v>298</v>
      </c>
      <c r="D86" s="173">
        <v>2</v>
      </c>
      <c r="E86" s="173">
        <v>900</v>
      </c>
      <c r="F86" s="116">
        <f t="shared" si="1"/>
        <v>1800</v>
      </c>
      <c r="G86" s="93"/>
      <c r="H86" s="72" t="s">
        <v>941</v>
      </c>
      <c r="I86" s="53" t="s">
        <v>951</v>
      </c>
      <c r="J86" s="145"/>
      <c r="K86" s="76"/>
    </row>
    <row r="87" spans="1:11" ht="25.5">
      <c r="A87" s="92">
        <v>80</v>
      </c>
      <c r="B87" s="171" t="s">
        <v>532</v>
      </c>
      <c r="C87" s="172" t="s">
        <v>298</v>
      </c>
      <c r="D87" s="173">
        <v>2</v>
      </c>
      <c r="E87" s="173">
        <v>500</v>
      </c>
      <c r="F87" s="116">
        <f t="shared" si="1"/>
        <v>1000</v>
      </c>
      <c r="G87" s="93"/>
      <c r="H87" s="72" t="s">
        <v>941</v>
      </c>
      <c r="I87" s="53" t="s">
        <v>951</v>
      </c>
      <c r="J87" s="145"/>
      <c r="K87" s="76"/>
    </row>
    <row r="88" spans="1:11">
      <c r="A88" s="92">
        <v>81</v>
      </c>
      <c r="B88" s="177" t="s">
        <v>533</v>
      </c>
      <c r="C88" s="172" t="s">
        <v>298</v>
      </c>
      <c r="D88" s="173">
        <v>1</v>
      </c>
      <c r="E88" s="173">
        <v>5300</v>
      </c>
      <c r="F88" s="116">
        <f t="shared" si="1"/>
        <v>5300</v>
      </c>
      <c r="G88" s="93"/>
      <c r="H88" s="72" t="s">
        <v>941</v>
      </c>
      <c r="I88" s="53" t="s">
        <v>951</v>
      </c>
      <c r="J88" s="145"/>
      <c r="K88" s="76"/>
    </row>
    <row r="89" spans="1:11">
      <c r="A89" s="92">
        <v>82</v>
      </c>
      <c r="B89" s="171" t="s">
        <v>534</v>
      </c>
      <c r="C89" s="172" t="s">
        <v>298</v>
      </c>
      <c r="D89" s="173">
        <v>2</v>
      </c>
      <c r="E89" s="173">
        <v>1500</v>
      </c>
      <c r="F89" s="116">
        <f t="shared" si="1"/>
        <v>3000</v>
      </c>
      <c r="G89" s="93"/>
      <c r="H89" s="72" t="s">
        <v>941</v>
      </c>
      <c r="I89" s="53" t="s">
        <v>951</v>
      </c>
      <c r="J89" s="145"/>
      <c r="K89" s="76"/>
    </row>
    <row r="90" spans="1:11" ht="25.5">
      <c r="A90" s="92">
        <v>83</v>
      </c>
      <c r="B90" s="176" t="s">
        <v>535</v>
      </c>
      <c r="C90" s="172" t="s">
        <v>298</v>
      </c>
      <c r="D90" s="173">
        <v>2</v>
      </c>
      <c r="E90" s="173">
        <v>1350</v>
      </c>
      <c r="F90" s="116">
        <f t="shared" si="1"/>
        <v>2700</v>
      </c>
      <c r="G90" s="93"/>
      <c r="H90" s="72" t="s">
        <v>941</v>
      </c>
      <c r="I90" s="53" t="s">
        <v>951</v>
      </c>
      <c r="J90" s="145"/>
      <c r="K90" s="76"/>
    </row>
    <row r="91" spans="1:11" ht="25.5">
      <c r="A91" s="92">
        <v>84</v>
      </c>
      <c r="B91" s="171" t="s">
        <v>536</v>
      </c>
      <c r="C91" s="172" t="s">
        <v>298</v>
      </c>
      <c r="D91" s="173">
        <v>2</v>
      </c>
      <c r="E91" s="173">
        <v>1100</v>
      </c>
      <c r="F91" s="116">
        <f t="shared" si="1"/>
        <v>2200</v>
      </c>
      <c r="G91" s="93"/>
      <c r="H91" s="72" t="s">
        <v>941</v>
      </c>
      <c r="I91" s="53" t="s">
        <v>951</v>
      </c>
      <c r="J91" s="145"/>
      <c r="K91" s="76"/>
    </row>
    <row r="92" spans="1:11">
      <c r="A92" s="92">
        <v>85</v>
      </c>
      <c r="B92" s="178" t="s">
        <v>537</v>
      </c>
      <c r="C92" s="172" t="s">
        <v>298</v>
      </c>
      <c r="D92" s="173">
        <v>1</v>
      </c>
      <c r="E92" s="173">
        <v>3220</v>
      </c>
      <c r="F92" s="116">
        <f t="shared" si="1"/>
        <v>3220</v>
      </c>
      <c r="G92" s="93"/>
      <c r="H92" s="72" t="s">
        <v>941</v>
      </c>
      <c r="I92" s="53" t="s">
        <v>951</v>
      </c>
      <c r="J92" s="145"/>
      <c r="K92" s="76"/>
    </row>
    <row r="93" spans="1:11">
      <c r="A93" s="92">
        <v>86</v>
      </c>
      <c r="B93" s="171" t="s">
        <v>538</v>
      </c>
      <c r="C93" s="172" t="s">
        <v>298</v>
      </c>
      <c r="D93" s="173">
        <v>2</v>
      </c>
      <c r="E93" s="173">
        <v>950</v>
      </c>
      <c r="F93" s="116">
        <f t="shared" si="1"/>
        <v>1900</v>
      </c>
      <c r="G93" s="93"/>
      <c r="H93" s="72" t="s">
        <v>941</v>
      </c>
      <c r="I93" s="53" t="s">
        <v>951</v>
      </c>
      <c r="J93" s="145"/>
      <c r="K93" s="76"/>
    </row>
    <row r="94" spans="1:11" ht="25.5">
      <c r="A94" s="92">
        <v>87</v>
      </c>
      <c r="B94" s="171" t="s">
        <v>539</v>
      </c>
      <c r="C94" s="172" t="s">
        <v>298</v>
      </c>
      <c r="D94" s="173">
        <v>2</v>
      </c>
      <c r="E94" s="173">
        <v>750</v>
      </c>
      <c r="F94" s="116">
        <f t="shared" si="1"/>
        <v>1500</v>
      </c>
      <c r="G94" s="93"/>
      <c r="H94" s="72" t="s">
        <v>941</v>
      </c>
      <c r="I94" s="53" t="s">
        <v>951</v>
      </c>
      <c r="J94" s="145"/>
      <c r="K94" s="76"/>
    </row>
    <row r="95" spans="1:11" ht="25.5">
      <c r="A95" s="92">
        <v>88</v>
      </c>
      <c r="B95" s="178" t="s">
        <v>540</v>
      </c>
      <c r="C95" s="172" t="s">
        <v>298</v>
      </c>
      <c r="D95" s="173">
        <v>2</v>
      </c>
      <c r="E95" s="173">
        <v>4500</v>
      </c>
      <c r="F95" s="116">
        <f t="shared" si="1"/>
        <v>9000</v>
      </c>
      <c r="G95" s="93"/>
      <c r="H95" s="72" t="s">
        <v>941</v>
      </c>
      <c r="I95" s="53" t="s">
        <v>951</v>
      </c>
      <c r="J95" s="145"/>
      <c r="K95" s="76"/>
    </row>
    <row r="96" spans="1:11" ht="38.25">
      <c r="A96" s="92">
        <v>89</v>
      </c>
      <c r="B96" s="178" t="s">
        <v>541</v>
      </c>
      <c r="C96" s="172" t="s">
        <v>298</v>
      </c>
      <c r="D96" s="173">
        <v>36</v>
      </c>
      <c r="E96" s="173">
        <v>300</v>
      </c>
      <c r="F96" s="116">
        <f t="shared" si="1"/>
        <v>10800</v>
      </c>
      <c r="G96" s="93"/>
      <c r="H96" s="72" t="s">
        <v>941</v>
      </c>
      <c r="I96" s="53" t="s">
        <v>951</v>
      </c>
      <c r="J96" s="145"/>
      <c r="K96" s="76"/>
    </row>
    <row r="97" spans="1:11" ht="25.5">
      <c r="A97" s="92">
        <v>90</v>
      </c>
      <c r="B97" s="171" t="s">
        <v>542</v>
      </c>
      <c r="C97" s="172" t="s">
        <v>298</v>
      </c>
      <c r="D97" s="173">
        <v>1</v>
      </c>
      <c r="E97" s="173">
        <v>5700</v>
      </c>
      <c r="F97" s="116">
        <f t="shared" si="1"/>
        <v>5700</v>
      </c>
      <c r="G97" s="93"/>
      <c r="H97" s="72" t="s">
        <v>941</v>
      </c>
      <c r="I97" s="53" t="s">
        <v>951</v>
      </c>
      <c r="J97" s="145"/>
      <c r="K97" s="76"/>
    </row>
    <row r="98" spans="1:11" ht="25.5">
      <c r="A98" s="92">
        <v>91</v>
      </c>
      <c r="B98" s="176" t="s">
        <v>543</v>
      </c>
      <c r="C98" s="172" t="s">
        <v>298</v>
      </c>
      <c r="D98" s="173">
        <v>1</v>
      </c>
      <c r="E98" s="173">
        <v>1900</v>
      </c>
      <c r="F98" s="116">
        <f t="shared" si="1"/>
        <v>1900</v>
      </c>
      <c r="G98" s="93"/>
      <c r="H98" s="72" t="s">
        <v>941</v>
      </c>
      <c r="I98" s="53" t="s">
        <v>951</v>
      </c>
      <c r="J98" s="145"/>
      <c r="K98" s="76"/>
    </row>
    <row r="99" spans="1:11">
      <c r="A99" s="92">
        <v>92</v>
      </c>
      <c r="B99" s="177" t="s">
        <v>544</v>
      </c>
      <c r="C99" s="172" t="s">
        <v>298</v>
      </c>
      <c r="D99" s="173">
        <v>2</v>
      </c>
      <c r="E99" s="173">
        <v>1350</v>
      </c>
      <c r="F99" s="116">
        <f t="shared" si="1"/>
        <v>2700</v>
      </c>
      <c r="G99" s="93"/>
      <c r="H99" s="72" t="s">
        <v>941</v>
      </c>
      <c r="I99" s="53" t="s">
        <v>951</v>
      </c>
      <c r="J99" s="145"/>
      <c r="K99" s="76"/>
    </row>
    <row r="100" spans="1:11" ht="25.5">
      <c r="A100" s="92">
        <v>93</v>
      </c>
      <c r="B100" s="177" t="s">
        <v>545</v>
      </c>
      <c r="C100" s="172" t="s">
        <v>298</v>
      </c>
      <c r="D100" s="173">
        <v>20</v>
      </c>
      <c r="E100" s="173">
        <v>45</v>
      </c>
      <c r="F100" s="116">
        <f t="shared" si="1"/>
        <v>900</v>
      </c>
      <c r="G100" s="93"/>
      <c r="H100" s="72" t="s">
        <v>941</v>
      </c>
      <c r="I100" s="53" t="s">
        <v>951</v>
      </c>
      <c r="J100" s="145"/>
      <c r="K100" s="76"/>
    </row>
    <row r="101" spans="1:11" ht="25.5">
      <c r="A101" s="92">
        <v>94</v>
      </c>
      <c r="B101" s="178" t="s">
        <v>546</v>
      </c>
      <c r="C101" s="172" t="s">
        <v>298</v>
      </c>
      <c r="D101" s="173">
        <v>4</v>
      </c>
      <c r="E101" s="173">
        <v>450</v>
      </c>
      <c r="F101" s="116">
        <f t="shared" si="1"/>
        <v>1800</v>
      </c>
      <c r="G101" s="93"/>
      <c r="H101" s="72" t="s">
        <v>941</v>
      </c>
      <c r="I101" s="53" t="s">
        <v>951</v>
      </c>
      <c r="J101" s="145"/>
      <c r="K101" s="76"/>
    </row>
    <row r="102" spans="1:11">
      <c r="A102" s="92">
        <v>95</v>
      </c>
      <c r="B102" s="178" t="s">
        <v>547</v>
      </c>
      <c r="C102" s="172" t="s">
        <v>298</v>
      </c>
      <c r="D102" s="173">
        <v>4</v>
      </c>
      <c r="E102" s="173">
        <v>220</v>
      </c>
      <c r="F102" s="116">
        <f t="shared" si="1"/>
        <v>880</v>
      </c>
      <c r="G102" s="93"/>
      <c r="H102" s="72" t="s">
        <v>941</v>
      </c>
      <c r="I102" s="53" t="s">
        <v>951</v>
      </c>
      <c r="J102" s="145"/>
      <c r="K102" s="76"/>
    </row>
    <row r="103" spans="1:11">
      <c r="A103" s="92">
        <v>96</v>
      </c>
      <c r="B103" s="171" t="s">
        <v>548</v>
      </c>
      <c r="C103" s="172" t="s">
        <v>319</v>
      </c>
      <c r="D103" s="173">
        <v>3</v>
      </c>
      <c r="E103" s="173">
        <v>4500</v>
      </c>
      <c r="F103" s="116">
        <f t="shared" si="1"/>
        <v>13500</v>
      </c>
      <c r="G103" s="93"/>
      <c r="H103" s="72" t="s">
        <v>941</v>
      </c>
      <c r="I103" s="53" t="s">
        <v>951</v>
      </c>
      <c r="J103" s="145"/>
      <c r="K103" s="76"/>
    </row>
    <row r="104" spans="1:11" ht="38.25">
      <c r="A104" s="92">
        <v>97</v>
      </c>
      <c r="B104" s="178" t="s">
        <v>549</v>
      </c>
      <c r="C104" s="172" t="s">
        <v>298</v>
      </c>
      <c r="D104" s="173">
        <v>2</v>
      </c>
      <c r="E104" s="173">
        <v>570</v>
      </c>
      <c r="F104" s="116">
        <f t="shared" si="1"/>
        <v>1140</v>
      </c>
      <c r="G104" s="93"/>
      <c r="H104" s="72" t="s">
        <v>941</v>
      </c>
      <c r="I104" s="53" t="s">
        <v>951</v>
      </c>
      <c r="J104" s="145"/>
      <c r="K104" s="76"/>
    </row>
    <row r="105" spans="1:11" ht="25.5">
      <c r="A105" s="92">
        <v>98</v>
      </c>
      <c r="B105" s="171" t="s">
        <v>550</v>
      </c>
      <c r="C105" s="172" t="s">
        <v>298</v>
      </c>
      <c r="D105" s="173">
        <v>4</v>
      </c>
      <c r="E105" s="173">
        <v>350</v>
      </c>
      <c r="F105" s="116">
        <f t="shared" si="1"/>
        <v>1400</v>
      </c>
      <c r="G105" s="93"/>
      <c r="H105" s="72" t="s">
        <v>941</v>
      </c>
      <c r="I105" s="53" t="s">
        <v>951</v>
      </c>
      <c r="J105" s="145"/>
      <c r="K105" s="76"/>
    </row>
    <row r="106" spans="1:11">
      <c r="A106" s="92">
        <v>99</v>
      </c>
      <c r="B106" s="179" t="s">
        <v>551</v>
      </c>
      <c r="C106" s="172" t="s">
        <v>298</v>
      </c>
      <c r="D106" s="173">
        <v>3</v>
      </c>
      <c r="E106" s="173">
        <v>1400</v>
      </c>
      <c r="F106" s="116">
        <f t="shared" si="1"/>
        <v>4200</v>
      </c>
      <c r="G106" s="93"/>
      <c r="H106" s="72" t="s">
        <v>941</v>
      </c>
      <c r="I106" s="53" t="s">
        <v>951</v>
      </c>
      <c r="J106" s="145"/>
      <c r="K106" s="76"/>
    </row>
    <row r="107" spans="1:11" ht="25.5">
      <c r="A107" s="92">
        <v>100</v>
      </c>
      <c r="B107" s="176" t="s">
        <v>552</v>
      </c>
      <c r="C107" s="172" t="s">
        <v>298</v>
      </c>
      <c r="D107" s="173">
        <v>4</v>
      </c>
      <c r="E107" s="173">
        <v>3600</v>
      </c>
      <c r="F107" s="116">
        <f t="shared" si="1"/>
        <v>14400</v>
      </c>
      <c r="G107" s="93"/>
      <c r="H107" s="72" t="s">
        <v>941</v>
      </c>
      <c r="I107" s="53" t="s">
        <v>951</v>
      </c>
      <c r="J107" s="145"/>
      <c r="K107" s="76"/>
    </row>
    <row r="108" spans="1:11" ht="25.5">
      <c r="A108" s="92">
        <v>101</v>
      </c>
      <c r="B108" s="174" t="s">
        <v>553</v>
      </c>
      <c r="C108" s="172" t="s">
        <v>298</v>
      </c>
      <c r="D108" s="173">
        <v>2</v>
      </c>
      <c r="E108" s="173">
        <v>1360</v>
      </c>
      <c r="F108" s="116">
        <f t="shared" si="1"/>
        <v>2720</v>
      </c>
      <c r="G108" s="93"/>
      <c r="H108" s="72" t="s">
        <v>941</v>
      </c>
      <c r="I108" s="53" t="s">
        <v>951</v>
      </c>
      <c r="J108" s="145"/>
      <c r="K108" s="76"/>
    </row>
    <row r="109" spans="1:11" ht="25.5">
      <c r="A109" s="92">
        <v>102</v>
      </c>
      <c r="B109" s="171" t="s">
        <v>554</v>
      </c>
      <c r="C109" s="172" t="s">
        <v>298</v>
      </c>
      <c r="D109" s="173">
        <v>2</v>
      </c>
      <c r="E109" s="173">
        <v>250</v>
      </c>
      <c r="F109" s="116">
        <f t="shared" si="1"/>
        <v>500</v>
      </c>
      <c r="G109" s="93"/>
      <c r="H109" s="72" t="s">
        <v>941</v>
      </c>
      <c r="I109" s="53" t="s">
        <v>951</v>
      </c>
      <c r="J109" s="145"/>
      <c r="K109" s="76"/>
    </row>
    <row r="110" spans="1:11" ht="25.5">
      <c r="A110" s="92">
        <v>103</v>
      </c>
      <c r="B110" s="174" t="s">
        <v>555</v>
      </c>
      <c r="C110" s="172" t="s">
        <v>298</v>
      </c>
      <c r="D110" s="173">
        <v>1</v>
      </c>
      <c r="E110" s="173">
        <v>2600</v>
      </c>
      <c r="F110" s="116">
        <f t="shared" si="1"/>
        <v>2600</v>
      </c>
      <c r="G110" s="93"/>
      <c r="H110" s="72" t="s">
        <v>941</v>
      </c>
      <c r="I110" s="53" t="s">
        <v>951</v>
      </c>
      <c r="J110" s="145"/>
      <c r="K110" s="76"/>
    </row>
    <row r="111" spans="1:11" ht="25.5">
      <c r="A111" s="92">
        <v>104</v>
      </c>
      <c r="B111" s="178" t="s">
        <v>556</v>
      </c>
      <c r="C111" s="172" t="s">
        <v>298</v>
      </c>
      <c r="D111" s="173">
        <v>2</v>
      </c>
      <c r="E111" s="173">
        <v>1930</v>
      </c>
      <c r="F111" s="116">
        <f t="shared" si="1"/>
        <v>3860</v>
      </c>
      <c r="G111" s="93"/>
      <c r="H111" s="72" t="s">
        <v>941</v>
      </c>
      <c r="I111" s="53" t="s">
        <v>951</v>
      </c>
      <c r="J111" s="145"/>
      <c r="K111" s="76"/>
    </row>
    <row r="112" spans="1:11">
      <c r="A112" s="92">
        <v>105</v>
      </c>
      <c r="B112" s="178" t="s">
        <v>557</v>
      </c>
      <c r="C112" s="172" t="s">
        <v>298</v>
      </c>
      <c r="D112" s="173">
        <v>5</v>
      </c>
      <c r="E112" s="173">
        <v>500</v>
      </c>
      <c r="F112" s="116">
        <f t="shared" si="1"/>
        <v>2500</v>
      </c>
      <c r="G112" s="93"/>
      <c r="H112" s="72" t="s">
        <v>941</v>
      </c>
      <c r="I112" s="53" t="s">
        <v>951</v>
      </c>
      <c r="J112" s="145"/>
      <c r="K112" s="76"/>
    </row>
    <row r="113" spans="1:11" ht="38.25">
      <c r="A113" s="92">
        <v>106</v>
      </c>
      <c r="B113" s="180" t="s">
        <v>558</v>
      </c>
      <c r="C113" s="172" t="s">
        <v>298</v>
      </c>
      <c r="D113" s="173">
        <v>8</v>
      </c>
      <c r="E113" s="173">
        <v>1450</v>
      </c>
      <c r="F113" s="116">
        <f t="shared" si="1"/>
        <v>11600</v>
      </c>
      <c r="G113" s="93"/>
      <c r="H113" s="72" t="s">
        <v>941</v>
      </c>
      <c r="I113" s="53" t="s">
        <v>951</v>
      </c>
      <c r="J113" s="145"/>
      <c r="K113" s="76"/>
    </row>
    <row r="114" spans="1:11" ht="25.5">
      <c r="A114" s="92">
        <v>107</v>
      </c>
      <c r="B114" s="178" t="s">
        <v>559</v>
      </c>
      <c r="C114" s="172" t="s">
        <v>298</v>
      </c>
      <c r="D114" s="173">
        <v>4</v>
      </c>
      <c r="E114" s="173">
        <v>2700</v>
      </c>
      <c r="F114" s="116">
        <f t="shared" si="1"/>
        <v>10800</v>
      </c>
      <c r="G114" s="93"/>
      <c r="H114" s="72" t="s">
        <v>941</v>
      </c>
      <c r="I114" s="53" t="s">
        <v>951</v>
      </c>
      <c r="J114" s="145"/>
      <c r="K114" s="76"/>
    </row>
    <row r="115" spans="1:11">
      <c r="A115" s="92">
        <v>108</v>
      </c>
      <c r="B115" s="178" t="s">
        <v>972</v>
      </c>
      <c r="C115" s="172" t="s">
        <v>298</v>
      </c>
      <c r="D115" s="173">
        <v>1</v>
      </c>
      <c r="E115" s="173">
        <v>2200</v>
      </c>
      <c r="F115" s="116">
        <f t="shared" ref="F115:F178" si="2">D115*E115</f>
        <v>2200</v>
      </c>
      <c r="G115" s="93"/>
      <c r="H115" s="72" t="s">
        <v>941</v>
      </c>
      <c r="I115" s="53" t="s">
        <v>951</v>
      </c>
      <c r="J115" s="145"/>
      <c r="K115" s="76"/>
    </row>
    <row r="116" spans="1:11" ht="25.5">
      <c r="A116" s="92">
        <v>109</v>
      </c>
      <c r="B116" s="178" t="s">
        <v>560</v>
      </c>
      <c r="C116" s="172" t="s">
        <v>298</v>
      </c>
      <c r="D116" s="173">
        <v>1</v>
      </c>
      <c r="E116" s="173">
        <v>1240</v>
      </c>
      <c r="F116" s="116">
        <f t="shared" si="2"/>
        <v>1240</v>
      </c>
      <c r="G116" s="93"/>
      <c r="H116" s="72" t="s">
        <v>941</v>
      </c>
      <c r="I116" s="53" t="s">
        <v>951</v>
      </c>
      <c r="J116" s="145"/>
      <c r="K116" s="76"/>
    </row>
    <row r="117" spans="1:11" ht="25.5">
      <c r="A117" s="92">
        <v>110</v>
      </c>
      <c r="B117" s="178" t="s">
        <v>561</v>
      </c>
      <c r="C117" s="172" t="s">
        <v>298</v>
      </c>
      <c r="D117" s="173">
        <v>1</v>
      </c>
      <c r="E117" s="173">
        <v>720</v>
      </c>
      <c r="F117" s="116">
        <f t="shared" si="2"/>
        <v>720</v>
      </c>
      <c r="G117" s="93"/>
      <c r="H117" s="72" t="s">
        <v>941</v>
      </c>
      <c r="I117" s="53" t="s">
        <v>951</v>
      </c>
      <c r="J117" s="145"/>
      <c r="K117" s="76"/>
    </row>
    <row r="118" spans="1:11" ht="38.25">
      <c r="A118" s="92">
        <v>111</v>
      </c>
      <c r="B118" s="178" t="s">
        <v>562</v>
      </c>
      <c r="C118" s="172" t="s">
        <v>298</v>
      </c>
      <c r="D118" s="173">
        <v>2</v>
      </c>
      <c r="E118" s="173">
        <v>540</v>
      </c>
      <c r="F118" s="116">
        <f t="shared" si="2"/>
        <v>1080</v>
      </c>
      <c r="G118" s="93"/>
      <c r="H118" s="72" t="s">
        <v>941</v>
      </c>
      <c r="I118" s="53" t="s">
        <v>951</v>
      </c>
      <c r="J118" s="145"/>
      <c r="K118" s="76"/>
    </row>
    <row r="119" spans="1:11" ht="25.5">
      <c r="A119" s="92">
        <v>112</v>
      </c>
      <c r="B119" s="176" t="s">
        <v>563</v>
      </c>
      <c r="C119" s="172" t="s">
        <v>298</v>
      </c>
      <c r="D119" s="173">
        <v>1</v>
      </c>
      <c r="E119" s="173">
        <v>370</v>
      </c>
      <c r="F119" s="116">
        <f t="shared" si="2"/>
        <v>370</v>
      </c>
      <c r="G119" s="93"/>
      <c r="H119" s="72" t="s">
        <v>941</v>
      </c>
      <c r="I119" s="53" t="s">
        <v>951</v>
      </c>
      <c r="J119" s="145"/>
      <c r="K119" s="76"/>
    </row>
    <row r="120" spans="1:11" ht="25.5">
      <c r="A120" s="92">
        <v>113</v>
      </c>
      <c r="B120" s="171" t="s">
        <v>564</v>
      </c>
      <c r="C120" s="172" t="s">
        <v>298</v>
      </c>
      <c r="D120" s="173">
        <v>3</v>
      </c>
      <c r="E120" s="173">
        <v>400</v>
      </c>
      <c r="F120" s="116">
        <f t="shared" si="2"/>
        <v>1200</v>
      </c>
      <c r="G120" s="93"/>
      <c r="H120" s="72" t="s">
        <v>941</v>
      </c>
      <c r="I120" s="53" t="s">
        <v>951</v>
      </c>
      <c r="J120" s="145"/>
      <c r="K120" s="76"/>
    </row>
    <row r="121" spans="1:11" ht="25.5">
      <c r="A121" s="92">
        <v>114</v>
      </c>
      <c r="B121" s="176" t="s">
        <v>565</v>
      </c>
      <c r="C121" s="172" t="s">
        <v>298</v>
      </c>
      <c r="D121" s="173">
        <v>3</v>
      </c>
      <c r="E121" s="173">
        <v>400</v>
      </c>
      <c r="F121" s="116">
        <f t="shared" si="2"/>
        <v>1200</v>
      </c>
      <c r="G121" s="93"/>
      <c r="H121" s="72" t="s">
        <v>941</v>
      </c>
      <c r="I121" s="53" t="s">
        <v>951</v>
      </c>
      <c r="J121" s="145"/>
      <c r="K121" s="76"/>
    </row>
    <row r="122" spans="1:11" ht="25.5">
      <c r="A122" s="92">
        <v>115</v>
      </c>
      <c r="B122" s="178" t="s">
        <v>566</v>
      </c>
      <c r="C122" s="172" t="s">
        <v>298</v>
      </c>
      <c r="D122" s="173">
        <v>3</v>
      </c>
      <c r="E122" s="173">
        <v>400</v>
      </c>
      <c r="F122" s="116">
        <f t="shared" si="2"/>
        <v>1200</v>
      </c>
      <c r="G122" s="93"/>
      <c r="H122" s="72" t="s">
        <v>941</v>
      </c>
      <c r="I122" s="53" t="s">
        <v>951</v>
      </c>
      <c r="J122" s="145"/>
      <c r="K122" s="76"/>
    </row>
    <row r="123" spans="1:11" ht="25.5">
      <c r="A123" s="92">
        <v>116</v>
      </c>
      <c r="B123" s="178" t="s">
        <v>567</v>
      </c>
      <c r="C123" s="172" t="s">
        <v>298</v>
      </c>
      <c r="D123" s="173">
        <v>3</v>
      </c>
      <c r="E123" s="173">
        <v>400</v>
      </c>
      <c r="F123" s="116">
        <f t="shared" si="2"/>
        <v>1200</v>
      </c>
      <c r="G123" s="93"/>
      <c r="H123" s="72" t="s">
        <v>941</v>
      </c>
      <c r="I123" s="53" t="s">
        <v>951</v>
      </c>
      <c r="J123" s="145"/>
      <c r="K123" s="76"/>
    </row>
    <row r="124" spans="1:11" ht="25.5">
      <c r="A124" s="92">
        <v>117</v>
      </c>
      <c r="B124" s="176" t="s">
        <v>568</v>
      </c>
      <c r="C124" s="172" t="s">
        <v>298</v>
      </c>
      <c r="D124" s="173">
        <v>1</v>
      </c>
      <c r="E124" s="173">
        <v>2800</v>
      </c>
      <c r="F124" s="116">
        <f t="shared" si="2"/>
        <v>2800</v>
      </c>
      <c r="G124" s="93"/>
      <c r="H124" s="72" t="s">
        <v>941</v>
      </c>
      <c r="I124" s="53" t="s">
        <v>951</v>
      </c>
      <c r="J124" s="145"/>
      <c r="K124" s="76"/>
    </row>
    <row r="125" spans="1:11" ht="25.5">
      <c r="A125" s="92">
        <v>118</v>
      </c>
      <c r="B125" s="178" t="s">
        <v>569</v>
      </c>
      <c r="C125" s="172" t="s">
        <v>298</v>
      </c>
      <c r="D125" s="173">
        <v>1</v>
      </c>
      <c r="E125" s="173">
        <v>3400</v>
      </c>
      <c r="F125" s="116">
        <f t="shared" si="2"/>
        <v>3400</v>
      </c>
      <c r="G125" s="93"/>
      <c r="H125" s="72" t="s">
        <v>941</v>
      </c>
      <c r="I125" s="53" t="s">
        <v>951</v>
      </c>
      <c r="J125" s="145"/>
      <c r="K125" s="76"/>
    </row>
    <row r="126" spans="1:11" ht="25.5">
      <c r="A126" s="92">
        <v>119</v>
      </c>
      <c r="B126" s="178" t="s">
        <v>570</v>
      </c>
      <c r="C126" s="172" t="s">
        <v>298</v>
      </c>
      <c r="D126" s="173">
        <v>1</v>
      </c>
      <c r="E126" s="173">
        <v>3500</v>
      </c>
      <c r="F126" s="116">
        <f t="shared" si="2"/>
        <v>3500</v>
      </c>
      <c r="G126" s="93"/>
      <c r="H126" s="72" t="s">
        <v>941</v>
      </c>
      <c r="I126" s="53" t="s">
        <v>951</v>
      </c>
      <c r="J126" s="145"/>
      <c r="K126" s="76"/>
    </row>
    <row r="127" spans="1:11" ht="25.5">
      <c r="A127" s="92">
        <v>120</v>
      </c>
      <c r="B127" s="171" t="s">
        <v>571</v>
      </c>
      <c r="C127" s="172" t="s">
        <v>298</v>
      </c>
      <c r="D127" s="173">
        <v>1</v>
      </c>
      <c r="E127" s="173">
        <v>5800</v>
      </c>
      <c r="F127" s="116">
        <f t="shared" si="2"/>
        <v>5800</v>
      </c>
      <c r="G127" s="93"/>
      <c r="H127" s="72" t="s">
        <v>941</v>
      </c>
      <c r="I127" s="53" t="s">
        <v>951</v>
      </c>
      <c r="J127" s="145"/>
      <c r="K127" s="76"/>
    </row>
    <row r="128" spans="1:11" ht="25.5">
      <c r="A128" s="92">
        <v>121</v>
      </c>
      <c r="B128" s="178" t="s">
        <v>572</v>
      </c>
      <c r="C128" s="172" t="s">
        <v>298</v>
      </c>
      <c r="D128" s="173">
        <v>1</v>
      </c>
      <c r="E128" s="173">
        <v>6300</v>
      </c>
      <c r="F128" s="116">
        <f t="shared" si="2"/>
        <v>6300</v>
      </c>
      <c r="G128" s="93"/>
      <c r="H128" s="72" t="s">
        <v>941</v>
      </c>
      <c r="I128" s="53" t="s">
        <v>951</v>
      </c>
      <c r="J128" s="145"/>
      <c r="K128" s="76"/>
    </row>
    <row r="129" spans="1:11">
      <c r="A129" s="92">
        <v>122</v>
      </c>
      <c r="B129" s="176" t="s">
        <v>573</v>
      </c>
      <c r="C129" s="172" t="s">
        <v>298</v>
      </c>
      <c r="D129" s="173">
        <v>2</v>
      </c>
      <c r="E129" s="173">
        <v>5450</v>
      </c>
      <c r="F129" s="116">
        <f t="shared" si="2"/>
        <v>10900</v>
      </c>
      <c r="G129" s="93"/>
      <c r="H129" s="72" t="s">
        <v>941</v>
      </c>
      <c r="I129" s="53" t="s">
        <v>951</v>
      </c>
      <c r="J129" s="145"/>
      <c r="K129" s="76"/>
    </row>
    <row r="130" spans="1:11" ht="25.5">
      <c r="A130" s="92">
        <v>123</v>
      </c>
      <c r="B130" s="171" t="s">
        <v>574</v>
      </c>
      <c r="C130" s="172" t="s">
        <v>298</v>
      </c>
      <c r="D130" s="173">
        <v>1</v>
      </c>
      <c r="E130" s="173">
        <v>2450</v>
      </c>
      <c r="F130" s="116">
        <f t="shared" si="2"/>
        <v>2450</v>
      </c>
      <c r="G130" s="93"/>
      <c r="H130" s="72" t="s">
        <v>941</v>
      </c>
      <c r="I130" s="53" t="s">
        <v>951</v>
      </c>
      <c r="J130" s="145"/>
      <c r="K130" s="76"/>
    </row>
    <row r="131" spans="1:11" ht="25.5">
      <c r="A131" s="92">
        <v>124</v>
      </c>
      <c r="B131" s="178" t="s">
        <v>575</v>
      </c>
      <c r="C131" s="172" t="s">
        <v>298</v>
      </c>
      <c r="D131" s="173">
        <v>2</v>
      </c>
      <c r="E131" s="173">
        <v>7400</v>
      </c>
      <c r="F131" s="116">
        <f t="shared" si="2"/>
        <v>14800</v>
      </c>
      <c r="G131" s="93"/>
      <c r="H131" s="72" t="s">
        <v>941</v>
      </c>
      <c r="I131" s="53" t="s">
        <v>951</v>
      </c>
      <c r="J131" s="145"/>
      <c r="K131" s="76"/>
    </row>
    <row r="132" spans="1:11" ht="25.5">
      <c r="A132" s="92">
        <v>125</v>
      </c>
      <c r="B132" s="178" t="s">
        <v>576</v>
      </c>
      <c r="C132" s="172" t="s">
        <v>298</v>
      </c>
      <c r="D132" s="173">
        <v>2</v>
      </c>
      <c r="E132" s="173">
        <v>1580</v>
      </c>
      <c r="F132" s="116">
        <f t="shared" si="2"/>
        <v>3160</v>
      </c>
      <c r="G132" s="93"/>
      <c r="H132" s="72" t="s">
        <v>941</v>
      </c>
      <c r="I132" s="53" t="s">
        <v>951</v>
      </c>
      <c r="J132" s="145"/>
      <c r="K132" s="76"/>
    </row>
    <row r="133" spans="1:11">
      <c r="A133" s="92">
        <v>126</v>
      </c>
      <c r="B133" s="176" t="s">
        <v>578</v>
      </c>
      <c r="C133" s="172" t="s">
        <v>298</v>
      </c>
      <c r="D133" s="173">
        <v>2</v>
      </c>
      <c r="E133" s="173">
        <v>4300</v>
      </c>
      <c r="F133" s="116">
        <f t="shared" si="2"/>
        <v>8600</v>
      </c>
      <c r="G133" s="93"/>
      <c r="H133" s="72" t="s">
        <v>941</v>
      </c>
      <c r="I133" s="53" t="s">
        <v>951</v>
      </c>
      <c r="J133" s="145"/>
      <c r="K133" s="76"/>
    </row>
    <row r="134" spans="1:11">
      <c r="A134" s="92">
        <v>127</v>
      </c>
      <c r="B134" s="171" t="s">
        <v>577</v>
      </c>
      <c r="C134" s="172" t="s">
        <v>298</v>
      </c>
      <c r="D134" s="173">
        <v>2</v>
      </c>
      <c r="E134" s="173">
        <v>4800</v>
      </c>
      <c r="F134" s="116">
        <f t="shared" si="2"/>
        <v>9600</v>
      </c>
      <c r="G134" s="93"/>
      <c r="H134" s="72" t="s">
        <v>941</v>
      </c>
      <c r="I134" s="53" t="s">
        <v>951</v>
      </c>
      <c r="J134" s="145"/>
      <c r="K134" s="76"/>
    </row>
    <row r="135" spans="1:11" ht="25.5">
      <c r="A135" s="92">
        <v>128</v>
      </c>
      <c r="B135" s="171" t="s">
        <v>579</v>
      </c>
      <c r="C135" s="172" t="s">
        <v>298</v>
      </c>
      <c r="D135" s="173">
        <v>2</v>
      </c>
      <c r="E135" s="173">
        <v>750</v>
      </c>
      <c r="F135" s="116">
        <f t="shared" si="2"/>
        <v>1500</v>
      </c>
      <c r="G135" s="93"/>
      <c r="H135" s="72" t="s">
        <v>941</v>
      </c>
      <c r="I135" s="53" t="s">
        <v>951</v>
      </c>
      <c r="J135" s="145"/>
      <c r="K135" s="76"/>
    </row>
    <row r="136" spans="1:11" ht="25.5">
      <c r="A136" s="92">
        <v>129</v>
      </c>
      <c r="B136" s="171" t="s">
        <v>580</v>
      </c>
      <c r="C136" s="172" t="s">
        <v>298</v>
      </c>
      <c r="D136" s="173">
        <v>2</v>
      </c>
      <c r="E136" s="173">
        <v>400</v>
      </c>
      <c r="F136" s="116">
        <f t="shared" si="2"/>
        <v>800</v>
      </c>
      <c r="G136" s="93"/>
      <c r="H136" s="72" t="s">
        <v>941</v>
      </c>
      <c r="I136" s="53" t="s">
        <v>951</v>
      </c>
      <c r="J136" s="145"/>
      <c r="K136" s="76"/>
    </row>
    <row r="137" spans="1:11" ht="25.5">
      <c r="A137" s="92">
        <v>130</v>
      </c>
      <c r="B137" s="178" t="s">
        <v>973</v>
      </c>
      <c r="C137" s="172" t="s">
        <v>319</v>
      </c>
      <c r="D137" s="173">
        <v>1</v>
      </c>
      <c r="E137" s="173">
        <v>7200</v>
      </c>
      <c r="F137" s="116">
        <f t="shared" si="2"/>
        <v>7200</v>
      </c>
      <c r="G137" s="93"/>
      <c r="H137" s="72" t="s">
        <v>941</v>
      </c>
      <c r="I137" s="53" t="s">
        <v>951</v>
      </c>
      <c r="J137" s="145"/>
      <c r="K137" s="76"/>
    </row>
    <row r="138" spans="1:11" ht="25.5">
      <c r="A138" s="92">
        <v>131</v>
      </c>
      <c r="B138" s="178" t="s">
        <v>581</v>
      </c>
      <c r="C138" s="172" t="s">
        <v>298</v>
      </c>
      <c r="D138" s="173">
        <v>2</v>
      </c>
      <c r="E138" s="173">
        <v>1260</v>
      </c>
      <c r="F138" s="116">
        <f t="shared" si="2"/>
        <v>2520</v>
      </c>
      <c r="G138" s="93"/>
      <c r="H138" s="72" t="s">
        <v>941</v>
      </c>
      <c r="I138" s="53" t="s">
        <v>951</v>
      </c>
      <c r="J138" s="145"/>
      <c r="K138" s="76"/>
    </row>
    <row r="139" spans="1:11" ht="25.5">
      <c r="A139" s="92">
        <v>132</v>
      </c>
      <c r="B139" s="176" t="s">
        <v>582</v>
      </c>
      <c r="C139" s="172" t="s">
        <v>298</v>
      </c>
      <c r="D139" s="173">
        <v>2</v>
      </c>
      <c r="E139" s="173">
        <v>1050</v>
      </c>
      <c r="F139" s="116">
        <f t="shared" si="2"/>
        <v>2100</v>
      </c>
      <c r="G139" s="93"/>
      <c r="H139" s="72" t="s">
        <v>941</v>
      </c>
      <c r="I139" s="53" t="s">
        <v>951</v>
      </c>
      <c r="J139" s="145"/>
      <c r="K139" s="76"/>
    </row>
    <row r="140" spans="1:11">
      <c r="A140" s="92">
        <v>133</v>
      </c>
      <c r="B140" s="171" t="s">
        <v>583</v>
      </c>
      <c r="C140" s="172" t="s">
        <v>298</v>
      </c>
      <c r="D140" s="173">
        <v>2</v>
      </c>
      <c r="E140" s="173">
        <v>1100</v>
      </c>
      <c r="F140" s="116">
        <f t="shared" si="2"/>
        <v>2200</v>
      </c>
      <c r="G140" s="93"/>
      <c r="H140" s="72" t="s">
        <v>941</v>
      </c>
      <c r="I140" s="53" t="s">
        <v>951</v>
      </c>
      <c r="J140" s="145"/>
      <c r="K140" s="76"/>
    </row>
    <row r="141" spans="1:11">
      <c r="A141" s="92">
        <v>134</v>
      </c>
      <c r="B141" s="171" t="s">
        <v>584</v>
      </c>
      <c r="C141" s="172" t="s">
        <v>298</v>
      </c>
      <c r="D141" s="173">
        <v>1</v>
      </c>
      <c r="E141" s="173">
        <v>550</v>
      </c>
      <c r="F141" s="116">
        <f t="shared" si="2"/>
        <v>550</v>
      </c>
      <c r="G141" s="93"/>
      <c r="H141" s="72" t="s">
        <v>941</v>
      </c>
      <c r="I141" s="53" t="s">
        <v>951</v>
      </c>
      <c r="J141" s="145"/>
      <c r="K141" s="76"/>
    </row>
    <row r="142" spans="1:11" ht="25.5">
      <c r="A142" s="92">
        <v>135</v>
      </c>
      <c r="B142" s="171" t="s">
        <v>585</v>
      </c>
      <c r="C142" s="172" t="s">
        <v>298</v>
      </c>
      <c r="D142" s="173">
        <v>2</v>
      </c>
      <c r="E142" s="173">
        <v>1700</v>
      </c>
      <c r="F142" s="116">
        <f t="shared" si="2"/>
        <v>3400</v>
      </c>
      <c r="G142" s="93"/>
      <c r="H142" s="72" t="s">
        <v>941</v>
      </c>
      <c r="I142" s="53" t="s">
        <v>951</v>
      </c>
      <c r="J142" s="145"/>
      <c r="K142" s="76"/>
    </row>
    <row r="143" spans="1:11" ht="25.5">
      <c r="A143" s="92">
        <v>136</v>
      </c>
      <c r="B143" s="171" t="s">
        <v>586</v>
      </c>
      <c r="C143" s="172" t="s">
        <v>298</v>
      </c>
      <c r="D143" s="173">
        <v>1</v>
      </c>
      <c r="E143" s="173">
        <v>1240</v>
      </c>
      <c r="F143" s="116">
        <f t="shared" si="2"/>
        <v>1240</v>
      </c>
      <c r="G143" s="93"/>
      <c r="H143" s="72" t="s">
        <v>941</v>
      </c>
      <c r="I143" s="53" t="s">
        <v>951</v>
      </c>
      <c r="J143" s="145"/>
      <c r="K143" s="76"/>
    </row>
    <row r="144" spans="1:11" ht="25.5">
      <c r="A144" s="92">
        <v>137</v>
      </c>
      <c r="B144" s="171" t="s">
        <v>587</v>
      </c>
      <c r="C144" s="172" t="s">
        <v>298</v>
      </c>
      <c r="D144" s="173">
        <v>1</v>
      </c>
      <c r="E144" s="173">
        <v>940</v>
      </c>
      <c r="F144" s="116">
        <f t="shared" si="2"/>
        <v>940</v>
      </c>
      <c r="G144" s="93"/>
      <c r="H144" s="72" t="s">
        <v>941</v>
      </c>
      <c r="I144" s="53" t="s">
        <v>951</v>
      </c>
      <c r="J144" s="145"/>
      <c r="K144" s="76"/>
    </row>
    <row r="145" spans="1:11" ht="38.25">
      <c r="A145" s="92">
        <v>138</v>
      </c>
      <c r="B145" s="177" t="s">
        <v>588</v>
      </c>
      <c r="C145" s="172" t="s">
        <v>298</v>
      </c>
      <c r="D145" s="173">
        <v>2</v>
      </c>
      <c r="E145" s="173">
        <v>350</v>
      </c>
      <c r="F145" s="116">
        <f t="shared" si="2"/>
        <v>700</v>
      </c>
      <c r="G145" s="93"/>
      <c r="H145" s="72" t="s">
        <v>941</v>
      </c>
      <c r="I145" s="53" t="s">
        <v>951</v>
      </c>
      <c r="J145" s="145"/>
      <c r="K145" s="76"/>
    </row>
    <row r="146" spans="1:11" ht="25.5">
      <c r="A146" s="92">
        <v>139</v>
      </c>
      <c r="B146" s="176" t="s">
        <v>589</v>
      </c>
      <c r="C146" s="172" t="s">
        <v>298</v>
      </c>
      <c r="D146" s="173">
        <v>4</v>
      </c>
      <c r="E146" s="173">
        <v>790</v>
      </c>
      <c r="F146" s="116">
        <f t="shared" si="2"/>
        <v>3160</v>
      </c>
      <c r="G146" s="93"/>
      <c r="H146" s="72" t="s">
        <v>941</v>
      </c>
      <c r="I146" s="53" t="s">
        <v>951</v>
      </c>
      <c r="J146" s="145"/>
      <c r="K146" s="76"/>
    </row>
    <row r="147" spans="1:11">
      <c r="A147" s="92">
        <v>140</v>
      </c>
      <c r="B147" s="171" t="s">
        <v>590</v>
      </c>
      <c r="C147" s="172" t="s">
        <v>298</v>
      </c>
      <c r="D147" s="173">
        <v>2</v>
      </c>
      <c r="E147" s="173">
        <v>750</v>
      </c>
      <c r="F147" s="116">
        <f t="shared" si="2"/>
        <v>1500</v>
      </c>
      <c r="G147" s="93"/>
      <c r="H147" s="72" t="s">
        <v>941</v>
      </c>
      <c r="I147" s="53" t="s">
        <v>951</v>
      </c>
      <c r="J147" s="145"/>
      <c r="K147" s="76"/>
    </row>
    <row r="148" spans="1:11" ht="25.5">
      <c r="A148" s="92">
        <v>141</v>
      </c>
      <c r="B148" s="174" t="s">
        <v>591</v>
      </c>
      <c r="C148" s="172" t="s">
        <v>298</v>
      </c>
      <c r="D148" s="173">
        <v>4</v>
      </c>
      <c r="E148" s="173">
        <v>100</v>
      </c>
      <c r="F148" s="116">
        <f t="shared" si="2"/>
        <v>400</v>
      </c>
      <c r="G148" s="93"/>
      <c r="H148" s="72" t="s">
        <v>941</v>
      </c>
      <c r="I148" s="53" t="s">
        <v>951</v>
      </c>
      <c r="J148" s="145"/>
      <c r="K148" s="76"/>
    </row>
    <row r="149" spans="1:11" ht="25.5">
      <c r="A149" s="92">
        <v>142</v>
      </c>
      <c r="B149" s="176" t="s">
        <v>592</v>
      </c>
      <c r="C149" s="172" t="s">
        <v>319</v>
      </c>
      <c r="D149" s="173">
        <v>4</v>
      </c>
      <c r="E149" s="173">
        <v>2400</v>
      </c>
      <c r="F149" s="116">
        <f t="shared" si="2"/>
        <v>9600</v>
      </c>
      <c r="G149" s="93"/>
      <c r="H149" s="72" t="s">
        <v>941</v>
      </c>
      <c r="I149" s="53" t="s">
        <v>951</v>
      </c>
      <c r="J149" s="145"/>
      <c r="K149" s="76"/>
    </row>
    <row r="150" spans="1:11" ht="25.5">
      <c r="A150" s="92">
        <v>143</v>
      </c>
      <c r="B150" s="174" t="s">
        <v>593</v>
      </c>
      <c r="C150" s="172" t="s">
        <v>298</v>
      </c>
      <c r="D150" s="173">
        <v>2</v>
      </c>
      <c r="E150" s="173">
        <v>2700</v>
      </c>
      <c r="F150" s="116">
        <f t="shared" si="2"/>
        <v>5400</v>
      </c>
      <c r="G150" s="93"/>
      <c r="H150" s="72" t="s">
        <v>941</v>
      </c>
      <c r="I150" s="53" t="s">
        <v>951</v>
      </c>
      <c r="J150" s="145"/>
      <c r="K150" s="76"/>
    </row>
    <row r="151" spans="1:11" ht="38.25">
      <c r="A151" s="92">
        <v>144</v>
      </c>
      <c r="B151" s="174" t="s">
        <v>594</v>
      </c>
      <c r="C151" s="172" t="s">
        <v>298</v>
      </c>
      <c r="D151" s="173">
        <v>2</v>
      </c>
      <c r="E151" s="173">
        <v>2300</v>
      </c>
      <c r="F151" s="116">
        <f t="shared" si="2"/>
        <v>4600</v>
      </c>
      <c r="G151" s="93"/>
      <c r="H151" s="72" t="s">
        <v>941</v>
      </c>
      <c r="I151" s="53" t="s">
        <v>951</v>
      </c>
      <c r="J151" s="145"/>
      <c r="K151" s="76"/>
    </row>
    <row r="152" spans="1:11" ht="25.5">
      <c r="A152" s="92">
        <v>145</v>
      </c>
      <c r="B152" s="171" t="s">
        <v>974</v>
      </c>
      <c r="C152" s="172" t="s">
        <v>298</v>
      </c>
      <c r="D152" s="173">
        <v>3</v>
      </c>
      <c r="E152" s="173">
        <v>2500</v>
      </c>
      <c r="F152" s="116">
        <f t="shared" si="2"/>
        <v>7500</v>
      </c>
      <c r="G152" s="93"/>
      <c r="H152" s="72" t="s">
        <v>941</v>
      </c>
      <c r="I152" s="53" t="s">
        <v>951</v>
      </c>
      <c r="J152" s="145"/>
      <c r="K152" s="76"/>
    </row>
    <row r="153" spans="1:11" ht="25.5">
      <c r="A153" s="92">
        <v>146</v>
      </c>
      <c r="B153" s="174" t="s">
        <v>975</v>
      </c>
      <c r="C153" s="172" t="s">
        <v>298</v>
      </c>
      <c r="D153" s="173">
        <v>1</v>
      </c>
      <c r="E153" s="173">
        <v>20000</v>
      </c>
      <c r="F153" s="116">
        <f t="shared" si="2"/>
        <v>20000</v>
      </c>
      <c r="G153" s="93"/>
      <c r="H153" s="72" t="s">
        <v>941</v>
      </c>
      <c r="I153" s="53" t="s">
        <v>951</v>
      </c>
      <c r="J153" s="145"/>
      <c r="K153" s="76"/>
    </row>
    <row r="154" spans="1:11" ht="25.5">
      <c r="A154" s="92">
        <v>147</v>
      </c>
      <c r="B154" s="174" t="s">
        <v>595</v>
      </c>
      <c r="C154" s="172" t="s">
        <v>298</v>
      </c>
      <c r="D154" s="173">
        <v>2</v>
      </c>
      <c r="E154" s="173">
        <v>2400</v>
      </c>
      <c r="F154" s="116">
        <f t="shared" si="2"/>
        <v>4800</v>
      </c>
      <c r="G154" s="93"/>
      <c r="H154" s="72" t="s">
        <v>941</v>
      </c>
      <c r="I154" s="53" t="s">
        <v>951</v>
      </c>
      <c r="J154" s="145"/>
      <c r="K154" s="76"/>
    </row>
    <row r="155" spans="1:11">
      <c r="A155" s="92">
        <v>148</v>
      </c>
      <c r="B155" s="171" t="s">
        <v>596</v>
      </c>
      <c r="C155" s="172" t="s">
        <v>298</v>
      </c>
      <c r="D155" s="173">
        <v>2</v>
      </c>
      <c r="E155" s="173">
        <v>1200</v>
      </c>
      <c r="F155" s="116">
        <f t="shared" si="2"/>
        <v>2400</v>
      </c>
      <c r="G155" s="93"/>
      <c r="H155" s="72" t="s">
        <v>941</v>
      </c>
      <c r="I155" s="53" t="s">
        <v>951</v>
      </c>
      <c r="J155" s="145"/>
      <c r="K155" s="76"/>
    </row>
    <row r="156" spans="1:11" ht="38.25">
      <c r="A156" s="92">
        <v>149</v>
      </c>
      <c r="B156" s="171" t="s">
        <v>597</v>
      </c>
      <c r="C156" s="172" t="s">
        <v>298</v>
      </c>
      <c r="D156" s="173">
        <v>3</v>
      </c>
      <c r="E156" s="173">
        <v>50</v>
      </c>
      <c r="F156" s="116">
        <f t="shared" si="2"/>
        <v>150</v>
      </c>
      <c r="G156" s="93"/>
      <c r="H156" s="72" t="s">
        <v>941</v>
      </c>
      <c r="I156" s="53" t="s">
        <v>951</v>
      </c>
      <c r="J156" s="145"/>
      <c r="K156" s="76"/>
    </row>
    <row r="157" spans="1:11" ht="25.5">
      <c r="A157" s="92">
        <v>150</v>
      </c>
      <c r="B157" s="171" t="s">
        <v>598</v>
      </c>
      <c r="C157" s="172" t="s">
        <v>298</v>
      </c>
      <c r="D157" s="173">
        <v>3</v>
      </c>
      <c r="E157" s="173">
        <v>50</v>
      </c>
      <c r="F157" s="116">
        <f t="shared" si="2"/>
        <v>150</v>
      </c>
      <c r="G157" s="93"/>
      <c r="H157" s="72" t="s">
        <v>941</v>
      </c>
      <c r="I157" s="53" t="s">
        <v>951</v>
      </c>
      <c r="J157" s="145"/>
      <c r="K157" s="76"/>
    </row>
    <row r="158" spans="1:11" ht="25.5">
      <c r="A158" s="92">
        <v>151</v>
      </c>
      <c r="B158" s="176" t="s">
        <v>599</v>
      </c>
      <c r="C158" s="172" t="s">
        <v>298</v>
      </c>
      <c r="D158" s="173">
        <v>3</v>
      </c>
      <c r="E158" s="173">
        <v>50</v>
      </c>
      <c r="F158" s="116">
        <f t="shared" si="2"/>
        <v>150</v>
      </c>
      <c r="G158" s="93"/>
      <c r="H158" s="72" t="s">
        <v>941</v>
      </c>
      <c r="I158" s="53" t="s">
        <v>951</v>
      </c>
      <c r="J158" s="145"/>
      <c r="K158" s="76"/>
    </row>
    <row r="159" spans="1:11" ht="25.5">
      <c r="A159" s="92">
        <v>152</v>
      </c>
      <c r="B159" s="176" t="s">
        <v>600</v>
      </c>
      <c r="C159" s="172" t="s">
        <v>298</v>
      </c>
      <c r="D159" s="173">
        <v>1</v>
      </c>
      <c r="E159" s="173">
        <v>250</v>
      </c>
      <c r="F159" s="116">
        <f t="shared" si="2"/>
        <v>250</v>
      </c>
      <c r="G159" s="93"/>
      <c r="H159" s="72" t="s">
        <v>941</v>
      </c>
      <c r="I159" s="53" t="s">
        <v>951</v>
      </c>
      <c r="J159" s="145"/>
      <c r="K159" s="76"/>
    </row>
    <row r="160" spans="1:11" ht="38.25">
      <c r="A160" s="92">
        <v>153</v>
      </c>
      <c r="B160" s="176" t="s">
        <v>601</v>
      </c>
      <c r="C160" s="172" t="s">
        <v>298</v>
      </c>
      <c r="D160" s="173">
        <v>1</v>
      </c>
      <c r="E160" s="173">
        <v>2450</v>
      </c>
      <c r="F160" s="116">
        <f t="shared" si="2"/>
        <v>2450</v>
      </c>
      <c r="G160" s="93"/>
      <c r="H160" s="72" t="s">
        <v>941</v>
      </c>
      <c r="I160" s="53" t="s">
        <v>951</v>
      </c>
      <c r="J160" s="145"/>
      <c r="K160" s="76"/>
    </row>
    <row r="161" spans="1:11" ht="25.5">
      <c r="A161" s="92">
        <v>154</v>
      </c>
      <c r="B161" s="171" t="s">
        <v>602</v>
      </c>
      <c r="C161" s="172" t="s">
        <v>298</v>
      </c>
      <c r="D161" s="173">
        <v>6</v>
      </c>
      <c r="E161" s="173">
        <v>150</v>
      </c>
      <c r="F161" s="116">
        <f t="shared" si="2"/>
        <v>900</v>
      </c>
      <c r="G161" s="93"/>
      <c r="H161" s="72" t="s">
        <v>941</v>
      </c>
      <c r="I161" s="53" t="s">
        <v>951</v>
      </c>
      <c r="J161" s="145"/>
      <c r="K161" s="76"/>
    </row>
    <row r="162" spans="1:11" ht="25.5">
      <c r="A162" s="92">
        <v>155</v>
      </c>
      <c r="B162" s="171" t="s">
        <v>603</v>
      </c>
      <c r="C162" s="172" t="s">
        <v>298</v>
      </c>
      <c r="D162" s="173">
        <v>2</v>
      </c>
      <c r="E162" s="173">
        <v>300</v>
      </c>
      <c r="F162" s="116">
        <f t="shared" si="2"/>
        <v>600</v>
      </c>
      <c r="G162" s="93"/>
      <c r="H162" s="72" t="s">
        <v>941</v>
      </c>
      <c r="I162" s="53" t="s">
        <v>951</v>
      </c>
      <c r="J162" s="145"/>
      <c r="K162" s="76"/>
    </row>
    <row r="163" spans="1:11" ht="38.25">
      <c r="A163" s="92">
        <v>156</v>
      </c>
      <c r="B163" s="174" t="s">
        <v>604</v>
      </c>
      <c r="C163" s="172" t="s">
        <v>298</v>
      </c>
      <c r="D163" s="173">
        <v>1</v>
      </c>
      <c r="E163" s="173">
        <v>18500</v>
      </c>
      <c r="F163" s="116">
        <f t="shared" si="2"/>
        <v>18500</v>
      </c>
      <c r="G163" s="93"/>
      <c r="H163" s="72" t="s">
        <v>941</v>
      </c>
      <c r="I163" s="53" t="s">
        <v>951</v>
      </c>
      <c r="J163" s="145"/>
      <c r="K163" s="76"/>
    </row>
    <row r="164" spans="1:11">
      <c r="A164" s="92">
        <v>157</v>
      </c>
      <c r="B164" s="178" t="s">
        <v>605</v>
      </c>
      <c r="C164" s="172" t="s">
        <v>298</v>
      </c>
      <c r="D164" s="173">
        <v>1</v>
      </c>
      <c r="E164" s="173">
        <v>1750</v>
      </c>
      <c r="F164" s="116">
        <f t="shared" si="2"/>
        <v>1750</v>
      </c>
      <c r="G164" s="93"/>
      <c r="H164" s="72" t="s">
        <v>941</v>
      </c>
      <c r="I164" s="53" t="s">
        <v>951</v>
      </c>
      <c r="J164" s="145"/>
      <c r="K164" s="76"/>
    </row>
    <row r="165" spans="1:11" ht="25.5">
      <c r="A165" s="92">
        <v>158</v>
      </c>
      <c r="B165" s="178" t="s">
        <v>606</v>
      </c>
      <c r="C165" s="172" t="s">
        <v>298</v>
      </c>
      <c r="D165" s="173">
        <v>2</v>
      </c>
      <c r="E165" s="173">
        <v>2140</v>
      </c>
      <c r="F165" s="116">
        <f t="shared" si="2"/>
        <v>4280</v>
      </c>
      <c r="G165" s="93"/>
      <c r="H165" s="72" t="s">
        <v>941</v>
      </c>
      <c r="I165" s="53" t="s">
        <v>951</v>
      </c>
      <c r="J165" s="145"/>
      <c r="K165" s="76"/>
    </row>
    <row r="166" spans="1:11">
      <c r="A166" s="92">
        <v>159</v>
      </c>
      <c r="B166" s="176" t="s">
        <v>607</v>
      </c>
      <c r="C166" s="172" t="s">
        <v>298</v>
      </c>
      <c r="D166" s="173">
        <v>1</v>
      </c>
      <c r="E166" s="173">
        <v>840</v>
      </c>
      <c r="F166" s="116">
        <f t="shared" si="2"/>
        <v>840</v>
      </c>
      <c r="G166" s="93"/>
      <c r="H166" s="72" t="s">
        <v>941</v>
      </c>
      <c r="I166" s="53" t="s">
        <v>951</v>
      </c>
      <c r="J166" s="145"/>
      <c r="K166" s="76"/>
    </row>
    <row r="167" spans="1:11" ht="38.25">
      <c r="A167" s="92">
        <v>160</v>
      </c>
      <c r="B167" s="176" t="s">
        <v>608</v>
      </c>
      <c r="C167" s="181" t="s">
        <v>298</v>
      </c>
      <c r="D167" s="182">
        <v>1</v>
      </c>
      <c r="E167" s="173">
        <v>2800</v>
      </c>
      <c r="F167" s="116">
        <f t="shared" si="2"/>
        <v>2800</v>
      </c>
      <c r="G167" s="93"/>
      <c r="H167" s="72" t="s">
        <v>941</v>
      </c>
      <c r="I167" s="53" t="s">
        <v>951</v>
      </c>
      <c r="J167" s="145"/>
      <c r="K167" s="76"/>
    </row>
    <row r="168" spans="1:11" ht="25.5">
      <c r="A168" s="92">
        <v>161</v>
      </c>
      <c r="B168" s="178" t="s">
        <v>609</v>
      </c>
      <c r="C168" s="181" t="s">
        <v>298</v>
      </c>
      <c r="D168" s="182">
        <v>2</v>
      </c>
      <c r="E168" s="173">
        <v>2700</v>
      </c>
      <c r="F168" s="116">
        <f t="shared" si="2"/>
        <v>5400</v>
      </c>
      <c r="G168" s="93"/>
      <c r="H168" s="72" t="s">
        <v>941</v>
      </c>
      <c r="I168" s="53" t="s">
        <v>951</v>
      </c>
      <c r="J168" s="145"/>
      <c r="K168" s="76"/>
    </row>
    <row r="169" spans="1:11" ht="25.5">
      <c r="A169" s="92">
        <v>162</v>
      </c>
      <c r="B169" s="178" t="s">
        <v>610</v>
      </c>
      <c r="C169" s="181" t="s">
        <v>298</v>
      </c>
      <c r="D169" s="173">
        <v>2</v>
      </c>
      <c r="E169" s="173">
        <v>300</v>
      </c>
      <c r="F169" s="116">
        <f t="shared" si="2"/>
        <v>600</v>
      </c>
      <c r="G169" s="93"/>
      <c r="H169" s="72" t="s">
        <v>941</v>
      </c>
      <c r="I169" s="53" t="s">
        <v>951</v>
      </c>
      <c r="J169" s="145"/>
      <c r="K169" s="76"/>
    </row>
    <row r="170" spans="1:11" ht="38.25">
      <c r="A170" s="92">
        <v>163</v>
      </c>
      <c r="B170" s="178" t="s">
        <v>611</v>
      </c>
      <c r="C170" s="181" t="s">
        <v>298</v>
      </c>
      <c r="D170" s="182">
        <v>1</v>
      </c>
      <c r="E170" s="173">
        <v>950</v>
      </c>
      <c r="F170" s="116">
        <f t="shared" si="2"/>
        <v>950</v>
      </c>
      <c r="G170" s="93"/>
      <c r="H170" s="72" t="s">
        <v>941</v>
      </c>
      <c r="I170" s="53" t="s">
        <v>951</v>
      </c>
      <c r="J170" s="145"/>
      <c r="K170" s="76"/>
    </row>
    <row r="171" spans="1:11" ht="25.5">
      <c r="A171" s="92">
        <v>164</v>
      </c>
      <c r="B171" s="176" t="s">
        <v>612</v>
      </c>
      <c r="C171" s="181" t="s">
        <v>298</v>
      </c>
      <c r="D171" s="182">
        <v>4</v>
      </c>
      <c r="E171" s="173">
        <v>1900</v>
      </c>
      <c r="F171" s="116">
        <f t="shared" si="2"/>
        <v>7600</v>
      </c>
      <c r="G171" s="93"/>
      <c r="H171" s="72" t="s">
        <v>941</v>
      </c>
      <c r="I171" s="53" t="s">
        <v>951</v>
      </c>
      <c r="J171" s="145"/>
      <c r="K171" s="76"/>
    </row>
    <row r="172" spans="1:11" ht="38.25">
      <c r="A172" s="92">
        <v>165</v>
      </c>
      <c r="B172" s="176" t="s">
        <v>613</v>
      </c>
      <c r="C172" s="181" t="s">
        <v>298</v>
      </c>
      <c r="D172" s="182">
        <v>1</v>
      </c>
      <c r="E172" s="173">
        <v>750</v>
      </c>
      <c r="F172" s="116">
        <f t="shared" si="2"/>
        <v>750</v>
      </c>
      <c r="G172" s="93"/>
      <c r="H172" s="72" t="s">
        <v>941</v>
      </c>
      <c r="I172" s="53" t="s">
        <v>951</v>
      </c>
      <c r="J172" s="145"/>
      <c r="K172" s="76"/>
    </row>
    <row r="173" spans="1:11" ht="25.5">
      <c r="A173" s="92">
        <v>166</v>
      </c>
      <c r="B173" s="174" t="s">
        <v>614</v>
      </c>
      <c r="C173" s="181" t="s">
        <v>298</v>
      </c>
      <c r="D173" s="182">
        <v>2</v>
      </c>
      <c r="E173" s="173">
        <v>900</v>
      </c>
      <c r="F173" s="116">
        <f t="shared" si="2"/>
        <v>1800</v>
      </c>
      <c r="G173" s="93"/>
      <c r="H173" s="72" t="s">
        <v>941</v>
      </c>
      <c r="I173" s="53" t="s">
        <v>951</v>
      </c>
      <c r="J173" s="145"/>
      <c r="K173" s="76"/>
    </row>
    <row r="174" spans="1:11" ht="25.5">
      <c r="A174" s="92">
        <v>167</v>
      </c>
      <c r="B174" s="178" t="s">
        <v>615</v>
      </c>
      <c r="C174" s="181" t="s">
        <v>298</v>
      </c>
      <c r="D174" s="182">
        <v>2</v>
      </c>
      <c r="E174" s="173">
        <v>950</v>
      </c>
      <c r="F174" s="116">
        <f t="shared" si="2"/>
        <v>1900</v>
      </c>
      <c r="G174" s="93"/>
      <c r="H174" s="72" t="s">
        <v>941</v>
      </c>
      <c r="I174" s="53" t="s">
        <v>951</v>
      </c>
      <c r="J174" s="145"/>
      <c r="K174" s="76"/>
    </row>
    <row r="175" spans="1:11" ht="25.5">
      <c r="A175" s="92">
        <v>168</v>
      </c>
      <c r="B175" s="178" t="s">
        <v>616</v>
      </c>
      <c r="C175" s="181" t="s">
        <v>298</v>
      </c>
      <c r="D175" s="182">
        <v>3</v>
      </c>
      <c r="E175" s="173">
        <v>1050</v>
      </c>
      <c r="F175" s="116">
        <f t="shared" si="2"/>
        <v>3150</v>
      </c>
      <c r="G175" s="129"/>
      <c r="H175" s="72" t="s">
        <v>941</v>
      </c>
      <c r="I175" s="53" t="s">
        <v>951</v>
      </c>
      <c r="J175" s="145"/>
      <c r="K175" s="76"/>
    </row>
    <row r="176" spans="1:11" ht="25.5">
      <c r="A176" s="92">
        <v>169</v>
      </c>
      <c r="B176" s="177" t="s">
        <v>617</v>
      </c>
      <c r="C176" s="181" t="s">
        <v>298</v>
      </c>
      <c r="D176" s="182">
        <v>1</v>
      </c>
      <c r="E176" s="173">
        <v>1150</v>
      </c>
      <c r="F176" s="116">
        <f t="shared" si="2"/>
        <v>1150</v>
      </c>
      <c r="G176" s="54"/>
      <c r="H176" s="72" t="s">
        <v>941</v>
      </c>
      <c r="I176" s="53" t="s">
        <v>951</v>
      </c>
      <c r="J176" s="76"/>
      <c r="K176" s="76"/>
    </row>
    <row r="177" spans="1:11" ht="25.5">
      <c r="A177" s="92">
        <v>170</v>
      </c>
      <c r="B177" s="178" t="s">
        <v>618</v>
      </c>
      <c r="C177" s="181" t="s">
        <v>298</v>
      </c>
      <c r="D177" s="182">
        <v>2</v>
      </c>
      <c r="E177" s="173">
        <v>300</v>
      </c>
      <c r="F177" s="116">
        <f t="shared" si="2"/>
        <v>600</v>
      </c>
      <c r="G177" s="54"/>
      <c r="H177" s="72" t="s">
        <v>941</v>
      </c>
      <c r="I177" s="53" t="s">
        <v>951</v>
      </c>
      <c r="J177" s="76"/>
      <c r="K177" s="76"/>
    </row>
    <row r="178" spans="1:11" ht="38.25">
      <c r="A178" s="92">
        <v>171</v>
      </c>
      <c r="B178" s="176" t="s">
        <v>619</v>
      </c>
      <c r="C178" s="183" t="s">
        <v>298</v>
      </c>
      <c r="D178" s="182">
        <v>1</v>
      </c>
      <c r="E178" s="173">
        <v>4500</v>
      </c>
      <c r="F178" s="116">
        <f t="shared" si="2"/>
        <v>4500</v>
      </c>
      <c r="G178" s="54"/>
      <c r="H178" s="72" t="s">
        <v>941</v>
      </c>
      <c r="I178" s="53" t="s">
        <v>951</v>
      </c>
      <c r="J178" s="76"/>
      <c r="K178" s="76"/>
    </row>
    <row r="179" spans="1:11" ht="38.25">
      <c r="A179" s="92">
        <v>172</v>
      </c>
      <c r="B179" s="171" t="s">
        <v>620</v>
      </c>
      <c r="C179" s="181" t="s">
        <v>298</v>
      </c>
      <c r="D179" s="182">
        <v>1</v>
      </c>
      <c r="E179" s="173">
        <v>2900</v>
      </c>
      <c r="F179" s="116">
        <f t="shared" ref="F179:F242" si="3">D179*E179</f>
        <v>2900</v>
      </c>
      <c r="G179" s="54"/>
      <c r="H179" s="72" t="s">
        <v>941</v>
      </c>
      <c r="I179" s="53" t="s">
        <v>951</v>
      </c>
      <c r="J179" s="76"/>
      <c r="K179" s="76"/>
    </row>
    <row r="180" spans="1:11" ht="38.25">
      <c r="A180" s="92">
        <v>173</v>
      </c>
      <c r="B180" s="176" t="s">
        <v>976</v>
      </c>
      <c r="C180" s="181" t="s">
        <v>298</v>
      </c>
      <c r="D180" s="182">
        <v>2</v>
      </c>
      <c r="E180" s="173">
        <v>2500</v>
      </c>
      <c r="F180" s="116">
        <f t="shared" si="3"/>
        <v>5000</v>
      </c>
      <c r="G180" s="54"/>
      <c r="H180" s="72" t="s">
        <v>941</v>
      </c>
      <c r="I180" s="53" t="s">
        <v>951</v>
      </c>
      <c r="J180" s="76"/>
      <c r="K180" s="76"/>
    </row>
    <row r="181" spans="1:11">
      <c r="A181" s="92">
        <v>174</v>
      </c>
      <c r="B181" s="171" t="s">
        <v>621</v>
      </c>
      <c r="C181" s="181" t="s">
        <v>298</v>
      </c>
      <c r="D181" s="182">
        <v>1</v>
      </c>
      <c r="E181" s="173">
        <v>1500</v>
      </c>
      <c r="F181" s="116">
        <f t="shared" si="3"/>
        <v>1500</v>
      </c>
      <c r="G181" s="54"/>
      <c r="H181" s="72" t="s">
        <v>941</v>
      </c>
      <c r="I181" s="53" t="s">
        <v>951</v>
      </c>
      <c r="J181" s="76"/>
      <c r="K181" s="76"/>
    </row>
    <row r="182" spans="1:11" ht="25.5">
      <c r="A182" s="92">
        <v>175</v>
      </c>
      <c r="B182" s="171" t="s">
        <v>622</v>
      </c>
      <c r="C182" s="181" t="s">
        <v>298</v>
      </c>
      <c r="D182" s="182">
        <v>3</v>
      </c>
      <c r="E182" s="173">
        <v>1050</v>
      </c>
      <c r="F182" s="116">
        <f t="shared" si="3"/>
        <v>3150</v>
      </c>
      <c r="G182" s="54"/>
      <c r="H182" s="72" t="s">
        <v>941</v>
      </c>
      <c r="I182" s="53" t="s">
        <v>951</v>
      </c>
      <c r="J182" s="76"/>
      <c r="K182" s="76"/>
    </row>
    <row r="183" spans="1:11" ht="25.5">
      <c r="A183" s="92">
        <v>176</v>
      </c>
      <c r="B183" s="178" t="s">
        <v>623</v>
      </c>
      <c r="C183" s="181" t="s">
        <v>298</v>
      </c>
      <c r="D183" s="182">
        <v>1</v>
      </c>
      <c r="E183" s="173">
        <v>6600</v>
      </c>
      <c r="F183" s="116">
        <f t="shared" si="3"/>
        <v>6600</v>
      </c>
      <c r="G183" s="54"/>
      <c r="H183" s="72" t="s">
        <v>941</v>
      </c>
      <c r="I183" s="53" t="s">
        <v>951</v>
      </c>
      <c r="J183" s="76"/>
      <c r="K183" s="76"/>
    </row>
    <row r="184" spans="1:11" ht="38.25">
      <c r="A184" s="92">
        <v>177</v>
      </c>
      <c r="B184" s="171" t="s">
        <v>624</v>
      </c>
      <c r="C184" s="184" t="s">
        <v>298</v>
      </c>
      <c r="D184" s="182">
        <v>2</v>
      </c>
      <c r="E184" s="173">
        <v>1500</v>
      </c>
      <c r="F184" s="116">
        <f t="shared" si="3"/>
        <v>3000</v>
      </c>
      <c r="G184" s="54"/>
      <c r="H184" s="72" t="s">
        <v>941</v>
      </c>
      <c r="I184" s="53" t="s">
        <v>951</v>
      </c>
      <c r="J184" s="76"/>
      <c r="K184" s="76"/>
    </row>
    <row r="185" spans="1:11" ht="38.25">
      <c r="A185" s="92">
        <v>178</v>
      </c>
      <c r="B185" s="171" t="s">
        <v>625</v>
      </c>
      <c r="C185" s="185" t="s">
        <v>298</v>
      </c>
      <c r="D185" s="182">
        <v>2</v>
      </c>
      <c r="E185" s="173">
        <v>700</v>
      </c>
      <c r="F185" s="116">
        <f t="shared" si="3"/>
        <v>1400</v>
      </c>
      <c r="G185" s="54"/>
      <c r="H185" s="72" t="s">
        <v>941</v>
      </c>
      <c r="I185" s="53" t="s">
        <v>951</v>
      </c>
      <c r="J185" s="76"/>
      <c r="K185" s="76"/>
    </row>
    <row r="186" spans="1:11" ht="25.5">
      <c r="A186" s="92">
        <v>179</v>
      </c>
      <c r="B186" s="171" t="s">
        <v>626</v>
      </c>
      <c r="C186" s="181" t="s">
        <v>298</v>
      </c>
      <c r="D186" s="182">
        <v>1</v>
      </c>
      <c r="E186" s="173">
        <v>5400</v>
      </c>
      <c r="F186" s="116">
        <f t="shared" si="3"/>
        <v>5400</v>
      </c>
      <c r="G186" s="54"/>
      <c r="H186" s="72" t="s">
        <v>941</v>
      </c>
      <c r="I186" s="53" t="s">
        <v>951</v>
      </c>
      <c r="J186" s="76"/>
      <c r="K186" s="76"/>
    </row>
    <row r="187" spans="1:11" ht="25.5">
      <c r="A187" s="92">
        <v>180</v>
      </c>
      <c r="B187" s="171" t="s">
        <v>627</v>
      </c>
      <c r="C187" s="181" t="s">
        <v>628</v>
      </c>
      <c r="D187" s="182">
        <v>3</v>
      </c>
      <c r="E187" s="173">
        <v>320</v>
      </c>
      <c r="F187" s="116">
        <f t="shared" si="3"/>
        <v>960</v>
      </c>
      <c r="G187" s="54"/>
      <c r="H187" s="72" t="s">
        <v>941</v>
      </c>
      <c r="I187" s="53" t="s">
        <v>951</v>
      </c>
      <c r="J187" s="76"/>
      <c r="K187" s="76"/>
    </row>
    <row r="188" spans="1:11" ht="25.5">
      <c r="A188" s="92">
        <v>181</v>
      </c>
      <c r="B188" s="171" t="s">
        <v>629</v>
      </c>
      <c r="C188" s="181" t="s">
        <v>628</v>
      </c>
      <c r="D188" s="182">
        <v>10</v>
      </c>
      <c r="E188" s="173">
        <v>350</v>
      </c>
      <c r="F188" s="116">
        <f t="shared" si="3"/>
        <v>3500</v>
      </c>
      <c r="G188" s="54"/>
      <c r="H188" s="72" t="s">
        <v>941</v>
      </c>
      <c r="I188" s="53" t="s">
        <v>951</v>
      </c>
      <c r="J188" s="76"/>
      <c r="K188" s="76"/>
    </row>
    <row r="189" spans="1:11" ht="25.5">
      <c r="A189" s="92">
        <v>182</v>
      </c>
      <c r="B189" s="178" t="s">
        <v>630</v>
      </c>
      <c r="C189" s="181" t="s">
        <v>628</v>
      </c>
      <c r="D189" s="182">
        <v>10</v>
      </c>
      <c r="E189" s="173">
        <v>370</v>
      </c>
      <c r="F189" s="116">
        <f t="shared" si="3"/>
        <v>3700</v>
      </c>
      <c r="G189" s="54"/>
      <c r="H189" s="72" t="s">
        <v>941</v>
      </c>
      <c r="I189" s="53" t="s">
        <v>951</v>
      </c>
      <c r="J189" s="76"/>
      <c r="K189" s="76"/>
    </row>
    <row r="190" spans="1:11" ht="25.5">
      <c r="A190" s="92">
        <v>183</v>
      </c>
      <c r="B190" s="178" t="s">
        <v>631</v>
      </c>
      <c r="C190" s="181" t="s">
        <v>628</v>
      </c>
      <c r="D190" s="182">
        <v>3</v>
      </c>
      <c r="E190" s="173">
        <v>400</v>
      </c>
      <c r="F190" s="116">
        <f t="shared" si="3"/>
        <v>1200</v>
      </c>
      <c r="G190" s="54"/>
      <c r="H190" s="72" t="s">
        <v>941</v>
      </c>
      <c r="I190" s="53" t="s">
        <v>951</v>
      </c>
      <c r="J190" s="76"/>
      <c r="K190" s="76"/>
    </row>
    <row r="191" spans="1:11" ht="25.5">
      <c r="A191" s="92">
        <v>184</v>
      </c>
      <c r="B191" s="171" t="s">
        <v>632</v>
      </c>
      <c r="C191" s="181" t="s">
        <v>628</v>
      </c>
      <c r="D191" s="182">
        <v>3</v>
      </c>
      <c r="E191" s="173">
        <v>300</v>
      </c>
      <c r="F191" s="116">
        <f t="shared" si="3"/>
        <v>900</v>
      </c>
      <c r="G191" s="54"/>
      <c r="H191" s="72" t="s">
        <v>941</v>
      </c>
      <c r="I191" s="53" t="s">
        <v>951</v>
      </c>
      <c r="J191" s="76"/>
      <c r="K191" s="76"/>
    </row>
    <row r="192" spans="1:11" ht="38.25">
      <c r="A192" s="92">
        <v>185</v>
      </c>
      <c r="B192" s="171" t="s">
        <v>633</v>
      </c>
      <c r="C192" s="181" t="s">
        <v>298</v>
      </c>
      <c r="D192" s="182">
        <v>1</v>
      </c>
      <c r="E192" s="173">
        <v>2800</v>
      </c>
      <c r="F192" s="116">
        <f t="shared" si="3"/>
        <v>2800</v>
      </c>
      <c r="G192" s="54"/>
      <c r="H192" s="72" t="s">
        <v>941</v>
      </c>
      <c r="I192" s="53" t="s">
        <v>951</v>
      </c>
      <c r="J192" s="76"/>
      <c r="K192" s="76"/>
    </row>
    <row r="193" spans="1:11" ht="25.5">
      <c r="A193" s="92">
        <v>186</v>
      </c>
      <c r="B193" s="171" t="s">
        <v>634</v>
      </c>
      <c r="C193" s="181" t="s">
        <v>298</v>
      </c>
      <c r="D193" s="182">
        <v>10</v>
      </c>
      <c r="E193" s="173">
        <v>200</v>
      </c>
      <c r="F193" s="116">
        <f t="shared" si="3"/>
        <v>2000</v>
      </c>
      <c r="G193" s="54"/>
      <c r="H193" s="72" t="s">
        <v>941</v>
      </c>
      <c r="I193" s="53" t="s">
        <v>951</v>
      </c>
      <c r="J193" s="76"/>
      <c r="K193" s="76"/>
    </row>
    <row r="194" spans="1:11" ht="25.5">
      <c r="A194" s="92">
        <v>187</v>
      </c>
      <c r="B194" s="171" t="s">
        <v>635</v>
      </c>
      <c r="C194" s="186" t="s">
        <v>298</v>
      </c>
      <c r="D194" s="182">
        <v>8</v>
      </c>
      <c r="E194" s="173">
        <v>380</v>
      </c>
      <c r="F194" s="116">
        <f t="shared" si="3"/>
        <v>3040</v>
      </c>
      <c r="G194" s="54"/>
      <c r="H194" s="72" t="s">
        <v>941</v>
      </c>
      <c r="I194" s="53" t="s">
        <v>951</v>
      </c>
      <c r="J194" s="76"/>
      <c r="K194" s="76"/>
    </row>
    <row r="195" spans="1:11">
      <c r="A195" s="92">
        <v>188</v>
      </c>
      <c r="B195" s="176" t="s">
        <v>636</v>
      </c>
      <c r="C195" s="182" t="s">
        <v>298</v>
      </c>
      <c r="D195" s="182">
        <v>2</v>
      </c>
      <c r="E195" s="173">
        <v>420</v>
      </c>
      <c r="F195" s="116">
        <f t="shared" si="3"/>
        <v>840</v>
      </c>
      <c r="G195" s="54"/>
      <c r="H195" s="72" t="s">
        <v>941</v>
      </c>
      <c r="I195" s="53" t="s">
        <v>951</v>
      </c>
      <c r="J195" s="76"/>
      <c r="K195" s="76"/>
    </row>
    <row r="196" spans="1:11" ht="25.5">
      <c r="A196" s="92">
        <v>189</v>
      </c>
      <c r="B196" s="187" t="s">
        <v>637</v>
      </c>
      <c r="C196" s="182" t="s">
        <v>319</v>
      </c>
      <c r="D196" s="182">
        <v>2</v>
      </c>
      <c r="E196" s="173">
        <v>1200</v>
      </c>
      <c r="F196" s="116">
        <f t="shared" si="3"/>
        <v>2400</v>
      </c>
      <c r="G196" s="54"/>
      <c r="H196" s="72" t="s">
        <v>941</v>
      </c>
      <c r="I196" s="53" t="s">
        <v>951</v>
      </c>
      <c r="J196" s="76"/>
      <c r="K196" s="76"/>
    </row>
    <row r="197" spans="1:11" ht="25.5">
      <c r="A197" s="92">
        <v>190</v>
      </c>
      <c r="B197" s="171" t="s">
        <v>638</v>
      </c>
      <c r="C197" s="182" t="s">
        <v>319</v>
      </c>
      <c r="D197" s="182">
        <v>2</v>
      </c>
      <c r="E197" s="173">
        <v>750</v>
      </c>
      <c r="F197" s="116">
        <f t="shared" si="3"/>
        <v>1500</v>
      </c>
      <c r="G197" s="54"/>
      <c r="H197" s="72" t="s">
        <v>941</v>
      </c>
      <c r="I197" s="53" t="s">
        <v>951</v>
      </c>
      <c r="J197" s="76"/>
      <c r="K197" s="76"/>
    </row>
    <row r="198" spans="1:11" ht="25.5">
      <c r="A198" s="92">
        <v>191</v>
      </c>
      <c r="B198" s="187" t="s">
        <v>639</v>
      </c>
      <c r="C198" s="182" t="s">
        <v>298</v>
      </c>
      <c r="D198" s="182">
        <v>2</v>
      </c>
      <c r="E198" s="173">
        <v>600</v>
      </c>
      <c r="F198" s="116">
        <f t="shared" si="3"/>
        <v>1200</v>
      </c>
      <c r="G198" s="54"/>
      <c r="H198" s="72" t="s">
        <v>941</v>
      </c>
      <c r="I198" s="53" t="s">
        <v>951</v>
      </c>
      <c r="J198" s="76"/>
      <c r="K198" s="76"/>
    </row>
    <row r="199" spans="1:11">
      <c r="A199" s="92">
        <v>192</v>
      </c>
      <c r="B199" s="179" t="s">
        <v>646</v>
      </c>
      <c r="C199" s="188" t="s">
        <v>298</v>
      </c>
      <c r="D199" s="182">
        <v>1</v>
      </c>
      <c r="E199" s="173">
        <v>8900</v>
      </c>
      <c r="F199" s="116">
        <f t="shared" si="3"/>
        <v>8900</v>
      </c>
      <c r="G199" s="54"/>
      <c r="H199" s="72" t="s">
        <v>941</v>
      </c>
      <c r="I199" s="53" t="s">
        <v>951</v>
      </c>
      <c r="J199" s="76"/>
      <c r="K199" s="76"/>
    </row>
    <row r="200" spans="1:11">
      <c r="A200" s="92">
        <v>193</v>
      </c>
      <c r="B200" s="171" t="s">
        <v>640</v>
      </c>
      <c r="C200" s="188" t="s">
        <v>298</v>
      </c>
      <c r="D200" s="182">
        <v>2</v>
      </c>
      <c r="E200" s="173">
        <v>500</v>
      </c>
      <c r="F200" s="116">
        <f t="shared" si="3"/>
        <v>1000</v>
      </c>
      <c r="G200" s="54"/>
      <c r="H200" s="72" t="s">
        <v>941</v>
      </c>
      <c r="I200" s="53" t="s">
        <v>951</v>
      </c>
      <c r="J200" s="76"/>
      <c r="K200" s="76"/>
    </row>
    <row r="201" spans="1:11" ht="38.25">
      <c r="A201" s="92">
        <v>194</v>
      </c>
      <c r="B201" s="178" t="s">
        <v>642</v>
      </c>
      <c r="C201" s="188" t="s">
        <v>298</v>
      </c>
      <c r="D201" s="182">
        <v>2</v>
      </c>
      <c r="E201" s="173">
        <v>1950</v>
      </c>
      <c r="F201" s="116">
        <f t="shared" si="3"/>
        <v>3900</v>
      </c>
      <c r="G201" s="54"/>
      <c r="H201" s="72" t="s">
        <v>941</v>
      </c>
      <c r="I201" s="53" t="s">
        <v>951</v>
      </c>
      <c r="J201" s="76"/>
      <c r="K201" s="76"/>
    </row>
    <row r="202" spans="1:11" ht="38.25">
      <c r="A202" s="92">
        <v>195</v>
      </c>
      <c r="B202" s="176" t="s">
        <v>643</v>
      </c>
      <c r="C202" s="188" t="s">
        <v>298</v>
      </c>
      <c r="D202" s="182">
        <v>2</v>
      </c>
      <c r="E202" s="173">
        <v>1950</v>
      </c>
      <c r="F202" s="116">
        <f t="shared" si="3"/>
        <v>3900</v>
      </c>
      <c r="G202" s="54"/>
      <c r="H202" s="72" t="s">
        <v>941</v>
      </c>
      <c r="I202" s="53" t="s">
        <v>951</v>
      </c>
      <c r="J202" s="76"/>
      <c r="K202" s="76"/>
    </row>
    <row r="203" spans="1:11" ht="25.5">
      <c r="A203" s="92">
        <v>196</v>
      </c>
      <c r="B203" s="189" t="s">
        <v>644</v>
      </c>
      <c r="C203" s="188" t="s">
        <v>298</v>
      </c>
      <c r="D203" s="182">
        <v>1</v>
      </c>
      <c r="E203" s="173">
        <v>300</v>
      </c>
      <c r="F203" s="116">
        <f t="shared" si="3"/>
        <v>300</v>
      </c>
      <c r="G203" s="54"/>
      <c r="H203" s="72" t="s">
        <v>941</v>
      </c>
      <c r="I203" s="53" t="s">
        <v>951</v>
      </c>
      <c r="J203" s="76"/>
      <c r="K203" s="76"/>
    </row>
    <row r="204" spans="1:11">
      <c r="A204" s="92">
        <v>197</v>
      </c>
      <c r="B204" s="189" t="s">
        <v>645</v>
      </c>
      <c r="C204" s="188" t="s">
        <v>319</v>
      </c>
      <c r="D204" s="182">
        <v>2</v>
      </c>
      <c r="E204" s="173">
        <v>12500</v>
      </c>
      <c r="F204" s="116">
        <f t="shared" si="3"/>
        <v>25000</v>
      </c>
      <c r="G204" s="54"/>
      <c r="H204" s="72" t="s">
        <v>941</v>
      </c>
      <c r="I204" s="53" t="s">
        <v>951</v>
      </c>
      <c r="J204" s="76"/>
      <c r="K204" s="76"/>
    </row>
    <row r="205" spans="1:11" ht="25.5">
      <c r="A205" s="92">
        <v>198</v>
      </c>
      <c r="B205" s="171" t="s">
        <v>647</v>
      </c>
      <c r="C205" s="188" t="s">
        <v>298</v>
      </c>
      <c r="D205" s="182">
        <v>2</v>
      </c>
      <c r="E205" s="173">
        <v>540</v>
      </c>
      <c r="F205" s="116">
        <f t="shared" si="3"/>
        <v>1080</v>
      </c>
      <c r="G205" s="54"/>
      <c r="H205" s="72" t="s">
        <v>941</v>
      </c>
      <c r="I205" s="53" t="s">
        <v>951</v>
      </c>
      <c r="J205" s="76"/>
      <c r="K205" s="76"/>
    </row>
    <row r="206" spans="1:11" ht="25.5">
      <c r="A206" s="92">
        <v>199</v>
      </c>
      <c r="B206" s="176" t="s">
        <v>648</v>
      </c>
      <c r="C206" s="188" t="s">
        <v>298</v>
      </c>
      <c r="D206" s="182">
        <v>2</v>
      </c>
      <c r="E206" s="173">
        <v>600</v>
      </c>
      <c r="F206" s="116">
        <f t="shared" si="3"/>
        <v>1200</v>
      </c>
      <c r="G206" s="54"/>
      <c r="H206" s="72" t="s">
        <v>941</v>
      </c>
      <c r="I206" s="53" t="s">
        <v>951</v>
      </c>
      <c r="J206" s="76"/>
      <c r="K206" s="76"/>
    </row>
    <row r="207" spans="1:11" ht="25.5">
      <c r="A207" s="92">
        <v>200</v>
      </c>
      <c r="B207" s="171" t="s">
        <v>649</v>
      </c>
      <c r="C207" s="188" t="s">
        <v>298</v>
      </c>
      <c r="D207" s="182">
        <v>1</v>
      </c>
      <c r="E207" s="173">
        <v>3900</v>
      </c>
      <c r="F207" s="116">
        <f t="shared" si="3"/>
        <v>3900</v>
      </c>
      <c r="G207" s="54"/>
      <c r="H207" s="72" t="s">
        <v>941</v>
      </c>
      <c r="I207" s="53" t="s">
        <v>951</v>
      </c>
      <c r="J207" s="76"/>
      <c r="K207" s="76"/>
    </row>
    <row r="208" spans="1:11" ht="38.25">
      <c r="A208" s="92">
        <v>201</v>
      </c>
      <c r="B208" s="189" t="s">
        <v>650</v>
      </c>
      <c r="C208" s="188" t="s">
        <v>298</v>
      </c>
      <c r="D208" s="182">
        <v>2</v>
      </c>
      <c r="E208" s="173">
        <v>650</v>
      </c>
      <c r="F208" s="116">
        <f t="shared" si="3"/>
        <v>1300</v>
      </c>
      <c r="G208" s="54"/>
      <c r="H208" s="72" t="s">
        <v>941</v>
      </c>
      <c r="I208" s="53" t="s">
        <v>951</v>
      </c>
      <c r="J208" s="76"/>
      <c r="K208" s="76"/>
    </row>
    <row r="209" spans="1:11">
      <c r="A209" s="92">
        <v>202</v>
      </c>
      <c r="B209" s="189" t="s">
        <v>651</v>
      </c>
      <c r="C209" s="188" t="s">
        <v>298</v>
      </c>
      <c r="D209" s="182">
        <v>4</v>
      </c>
      <c r="E209" s="173">
        <v>920</v>
      </c>
      <c r="F209" s="116">
        <f t="shared" si="3"/>
        <v>3680</v>
      </c>
      <c r="G209" s="54"/>
      <c r="H209" s="72" t="s">
        <v>941</v>
      </c>
      <c r="I209" s="53" t="s">
        <v>951</v>
      </c>
      <c r="J209" s="76"/>
      <c r="K209" s="76"/>
    </row>
    <row r="210" spans="1:11" ht="25.5">
      <c r="A210" s="92">
        <v>203</v>
      </c>
      <c r="B210" s="189" t="s">
        <v>652</v>
      </c>
      <c r="C210" s="188" t="s">
        <v>298</v>
      </c>
      <c r="D210" s="182">
        <v>1</v>
      </c>
      <c r="E210" s="173">
        <v>3000</v>
      </c>
      <c r="F210" s="116">
        <f t="shared" si="3"/>
        <v>3000</v>
      </c>
      <c r="G210" s="54"/>
      <c r="H210" s="72" t="s">
        <v>941</v>
      </c>
      <c r="I210" s="53" t="s">
        <v>951</v>
      </c>
      <c r="J210" s="76"/>
      <c r="K210" s="76"/>
    </row>
    <row r="211" spans="1:11">
      <c r="A211" s="92">
        <v>204</v>
      </c>
      <c r="B211" s="189" t="s">
        <v>653</v>
      </c>
      <c r="C211" s="188" t="s">
        <v>298</v>
      </c>
      <c r="D211" s="182">
        <v>1</v>
      </c>
      <c r="E211" s="173">
        <v>4500</v>
      </c>
      <c r="F211" s="116">
        <f t="shared" si="3"/>
        <v>4500</v>
      </c>
      <c r="G211" s="54"/>
      <c r="H211" s="72" t="s">
        <v>941</v>
      </c>
      <c r="I211" s="53" t="s">
        <v>951</v>
      </c>
      <c r="J211" s="76"/>
      <c r="K211" s="76"/>
    </row>
    <row r="212" spans="1:11">
      <c r="A212" s="92">
        <v>205</v>
      </c>
      <c r="B212" s="171" t="s">
        <v>977</v>
      </c>
      <c r="C212" s="188" t="s">
        <v>298</v>
      </c>
      <c r="D212" s="182"/>
      <c r="E212" s="173">
        <v>2500</v>
      </c>
      <c r="F212" s="116">
        <f t="shared" si="3"/>
        <v>0</v>
      </c>
      <c r="G212" s="54"/>
      <c r="H212" s="72" t="s">
        <v>941</v>
      </c>
      <c r="I212" s="53" t="s">
        <v>951</v>
      </c>
      <c r="J212" s="76"/>
      <c r="K212" s="76"/>
    </row>
    <row r="213" spans="1:11">
      <c r="A213" s="92">
        <v>206</v>
      </c>
      <c r="B213" s="176" t="s">
        <v>655</v>
      </c>
      <c r="C213" s="188" t="s">
        <v>298</v>
      </c>
      <c r="D213" s="182">
        <v>1</v>
      </c>
      <c r="E213" s="173">
        <v>500</v>
      </c>
      <c r="F213" s="116">
        <f t="shared" si="3"/>
        <v>500</v>
      </c>
      <c r="G213" s="54"/>
      <c r="H213" s="72" t="s">
        <v>941</v>
      </c>
      <c r="I213" s="53" t="s">
        <v>951</v>
      </c>
      <c r="J213" s="76"/>
      <c r="K213" s="76"/>
    </row>
    <row r="214" spans="1:11" ht="25.5">
      <c r="A214" s="92">
        <v>207</v>
      </c>
      <c r="B214" s="171" t="s">
        <v>656</v>
      </c>
      <c r="C214" s="188" t="s">
        <v>298</v>
      </c>
      <c r="D214" s="182">
        <v>3</v>
      </c>
      <c r="E214" s="173">
        <v>800</v>
      </c>
      <c r="F214" s="116">
        <f t="shared" si="3"/>
        <v>2400</v>
      </c>
      <c r="G214" s="54"/>
      <c r="H214" s="72" t="s">
        <v>941</v>
      </c>
      <c r="I214" s="53" t="s">
        <v>951</v>
      </c>
      <c r="J214" s="76"/>
      <c r="K214" s="76"/>
    </row>
    <row r="215" spans="1:11" ht="25.5">
      <c r="A215" s="92">
        <v>208</v>
      </c>
      <c r="B215" s="176" t="s">
        <v>657</v>
      </c>
      <c r="C215" s="188" t="s">
        <v>298</v>
      </c>
      <c r="D215" s="182">
        <v>10</v>
      </c>
      <c r="E215" s="173">
        <v>600</v>
      </c>
      <c r="F215" s="116">
        <f t="shared" si="3"/>
        <v>6000</v>
      </c>
      <c r="G215" s="54"/>
      <c r="H215" s="72" t="s">
        <v>941</v>
      </c>
      <c r="I215" s="53" t="s">
        <v>951</v>
      </c>
      <c r="J215" s="76"/>
      <c r="K215" s="76"/>
    </row>
    <row r="216" spans="1:11" ht="38.25">
      <c r="A216" s="92">
        <v>209</v>
      </c>
      <c r="B216" s="176" t="s">
        <v>659</v>
      </c>
      <c r="C216" s="188" t="s">
        <v>298</v>
      </c>
      <c r="D216" s="182">
        <v>1</v>
      </c>
      <c r="E216" s="173">
        <v>2500</v>
      </c>
      <c r="F216" s="116">
        <f t="shared" si="3"/>
        <v>2500</v>
      </c>
      <c r="G216" s="54"/>
      <c r="H216" s="72" t="s">
        <v>941</v>
      </c>
      <c r="I216" s="53" t="s">
        <v>951</v>
      </c>
      <c r="J216" s="76"/>
      <c r="K216" s="76"/>
    </row>
    <row r="217" spans="1:11">
      <c r="A217" s="92">
        <v>210</v>
      </c>
      <c r="B217" s="179" t="s">
        <v>978</v>
      </c>
      <c r="C217" s="188" t="s">
        <v>298</v>
      </c>
      <c r="D217" s="182">
        <v>3</v>
      </c>
      <c r="E217" s="173">
        <v>2200</v>
      </c>
      <c r="F217" s="116">
        <f t="shared" si="3"/>
        <v>6600</v>
      </c>
      <c r="G217" s="54"/>
      <c r="H217" s="72" t="s">
        <v>941</v>
      </c>
      <c r="I217" s="53" t="s">
        <v>951</v>
      </c>
      <c r="J217" s="76"/>
      <c r="K217" s="76"/>
    </row>
    <row r="218" spans="1:11" ht="38.25">
      <c r="A218" s="92">
        <v>211</v>
      </c>
      <c r="B218" s="171" t="s">
        <v>662</v>
      </c>
      <c r="C218" s="188" t="s">
        <v>298</v>
      </c>
      <c r="D218" s="182">
        <v>3</v>
      </c>
      <c r="E218" s="173">
        <v>700</v>
      </c>
      <c r="F218" s="116">
        <f t="shared" si="3"/>
        <v>2100</v>
      </c>
      <c r="G218" s="54"/>
      <c r="H218" s="72" t="s">
        <v>941</v>
      </c>
      <c r="I218" s="53" t="s">
        <v>951</v>
      </c>
      <c r="J218" s="76"/>
      <c r="K218" s="76"/>
    </row>
    <row r="219" spans="1:11" ht="38.25">
      <c r="A219" s="92">
        <v>212</v>
      </c>
      <c r="B219" s="171" t="s">
        <v>663</v>
      </c>
      <c r="C219" s="188" t="s">
        <v>298</v>
      </c>
      <c r="D219" s="182">
        <v>1</v>
      </c>
      <c r="E219" s="173">
        <v>3000</v>
      </c>
      <c r="F219" s="116">
        <f t="shared" si="3"/>
        <v>3000</v>
      </c>
      <c r="G219" s="54"/>
      <c r="H219" s="72" t="s">
        <v>941</v>
      </c>
      <c r="I219" s="53" t="s">
        <v>951</v>
      </c>
      <c r="J219" s="76"/>
      <c r="K219" s="76"/>
    </row>
    <row r="220" spans="1:11" ht="38.25">
      <c r="A220" s="92">
        <v>213</v>
      </c>
      <c r="B220" s="178" t="s">
        <v>664</v>
      </c>
      <c r="C220" s="188" t="s">
        <v>298</v>
      </c>
      <c r="D220" s="182">
        <v>1</v>
      </c>
      <c r="E220" s="173">
        <v>4000</v>
      </c>
      <c r="F220" s="116">
        <f t="shared" si="3"/>
        <v>4000</v>
      </c>
      <c r="G220" s="54"/>
      <c r="H220" s="72" t="s">
        <v>941</v>
      </c>
      <c r="I220" s="53" t="s">
        <v>951</v>
      </c>
      <c r="J220" s="76"/>
      <c r="K220" s="76"/>
    </row>
    <row r="221" spans="1:11" ht="25.5">
      <c r="A221" s="92">
        <v>214</v>
      </c>
      <c r="B221" s="177" t="s">
        <v>979</v>
      </c>
      <c r="C221" s="182" t="s">
        <v>298</v>
      </c>
      <c r="D221" s="182">
        <v>2</v>
      </c>
      <c r="E221" s="173">
        <v>3700</v>
      </c>
      <c r="F221" s="116">
        <f t="shared" si="3"/>
        <v>7400</v>
      </c>
      <c r="G221" s="54"/>
      <c r="H221" s="72" t="s">
        <v>941</v>
      </c>
      <c r="I221" s="53" t="s">
        <v>951</v>
      </c>
      <c r="J221" s="76"/>
      <c r="K221" s="76"/>
    </row>
    <row r="222" spans="1:11">
      <c r="A222" s="92">
        <v>215</v>
      </c>
      <c r="B222" s="177" t="s">
        <v>665</v>
      </c>
      <c r="C222" s="182" t="s">
        <v>298</v>
      </c>
      <c r="D222" s="182">
        <v>4</v>
      </c>
      <c r="E222" s="173">
        <v>3900</v>
      </c>
      <c r="F222" s="116">
        <f t="shared" si="3"/>
        <v>15600</v>
      </c>
      <c r="G222" s="54"/>
      <c r="H222" s="72" t="s">
        <v>941</v>
      </c>
      <c r="I222" s="53" t="s">
        <v>951</v>
      </c>
      <c r="J222" s="76"/>
      <c r="K222" s="76"/>
    </row>
    <row r="223" spans="1:11">
      <c r="A223" s="92">
        <v>216</v>
      </c>
      <c r="B223" s="190" t="s">
        <v>666</v>
      </c>
      <c r="C223" s="182" t="s">
        <v>298</v>
      </c>
      <c r="D223" s="182">
        <v>2</v>
      </c>
      <c r="E223" s="173">
        <v>250</v>
      </c>
      <c r="F223" s="116">
        <f t="shared" si="3"/>
        <v>500</v>
      </c>
      <c r="G223" s="54"/>
      <c r="H223" s="72" t="s">
        <v>941</v>
      </c>
      <c r="I223" s="53" t="s">
        <v>951</v>
      </c>
      <c r="J223" s="76"/>
      <c r="K223" s="76"/>
    </row>
    <row r="224" spans="1:11">
      <c r="A224" s="92">
        <v>217</v>
      </c>
      <c r="B224" s="190" t="s">
        <v>667</v>
      </c>
      <c r="C224" s="182" t="s">
        <v>298</v>
      </c>
      <c r="D224" s="182">
        <v>20</v>
      </c>
      <c r="E224" s="173">
        <v>50</v>
      </c>
      <c r="F224" s="116">
        <f t="shared" si="3"/>
        <v>1000</v>
      </c>
      <c r="G224" s="54"/>
      <c r="H224" s="72" t="s">
        <v>941</v>
      </c>
      <c r="I224" s="53" t="s">
        <v>951</v>
      </c>
      <c r="J224" s="76"/>
      <c r="K224" s="76"/>
    </row>
    <row r="225" spans="1:11">
      <c r="A225" s="92">
        <v>218</v>
      </c>
      <c r="B225" s="190" t="s">
        <v>668</v>
      </c>
      <c r="C225" s="182" t="s">
        <v>298</v>
      </c>
      <c r="D225" s="182">
        <v>20</v>
      </c>
      <c r="E225" s="173">
        <v>55</v>
      </c>
      <c r="F225" s="116">
        <f t="shared" si="3"/>
        <v>1100</v>
      </c>
      <c r="G225" s="54"/>
      <c r="H225" s="72" t="s">
        <v>941</v>
      </c>
      <c r="I225" s="53" t="s">
        <v>951</v>
      </c>
      <c r="J225" s="76"/>
      <c r="K225" s="76"/>
    </row>
    <row r="226" spans="1:11">
      <c r="A226" s="92">
        <v>219</v>
      </c>
      <c r="B226" s="190" t="s">
        <v>669</v>
      </c>
      <c r="C226" s="182" t="s">
        <v>298</v>
      </c>
      <c r="D226" s="182">
        <v>20</v>
      </c>
      <c r="E226" s="173">
        <v>65</v>
      </c>
      <c r="F226" s="116">
        <f t="shared" si="3"/>
        <v>1300</v>
      </c>
      <c r="G226" s="54"/>
      <c r="H226" s="72" t="s">
        <v>941</v>
      </c>
      <c r="I226" s="53" t="s">
        <v>951</v>
      </c>
      <c r="J226" s="76"/>
      <c r="K226" s="76"/>
    </row>
    <row r="227" spans="1:11" ht="25.5">
      <c r="A227" s="92">
        <v>220</v>
      </c>
      <c r="B227" s="189" t="s">
        <v>670</v>
      </c>
      <c r="C227" s="182" t="s">
        <v>298</v>
      </c>
      <c r="D227" s="182">
        <v>2</v>
      </c>
      <c r="E227" s="173">
        <v>1950</v>
      </c>
      <c r="F227" s="116">
        <f t="shared" si="3"/>
        <v>3900</v>
      </c>
      <c r="G227" s="54"/>
      <c r="H227" s="72" t="s">
        <v>941</v>
      </c>
      <c r="I227" s="53" t="s">
        <v>951</v>
      </c>
      <c r="J227" s="76"/>
      <c r="K227" s="76"/>
    </row>
    <row r="228" spans="1:11" ht="38.25">
      <c r="A228" s="92">
        <v>221</v>
      </c>
      <c r="B228" s="189" t="s">
        <v>671</v>
      </c>
      <c r="C228" s="182" t="s">
        <v>298</v>
      </c>
      <c r="D228" s="182">
        <v>1</v>
      </c>
      <c r="E228" s="173">
        <v>7200</v>
      </c>
      <c r="F228" s="116">
        <f t="shared" si="3"/>
        <v>7200</v>
      </c>
      <c r="G228" s="54"/>
      <c r="H228" s="72" t="s">
        <v>941</v>
      </c>
      <c r="I228" s="53" t="s">
        <v>951</v>
      </c>
      <c r="J228" s="76"/>
      <c r="K228" s="76"/>
    </row>
    <row r="229" spans="1:11" ht="25.5">
      <c r="A229" s="92">
        <v>222</v>
      </c>
      <c r="B229" s="189" t="s">
        <v>672</v>
      </c>
      <c r="C229" s="182" t="s">
        <v>298</v>
      </c>
      <c r="D229" s="182">
        <v>2</v>
      </c>
      <c r="E229" s="173">
        <v>1850</v>
      </c>
      <c r="F229" s="116">
        <f t="shared" si="3"/>
        <v>3700</v>
      </c>
      <c r="G229" s="54"/>
      <c r="H229" s="72" t="s">
        <v>941</v>
      </c>
      <c r="I229" s="53" t="s">
        <v>951</v>
      </c>
      <c r="J229" s="76"/>
      <c r="K229" s="76"/>
    </row>
    <row r="230" spans="1:11" ht="25.5">
      <c r="A230" s="92">
        <v>223</v>
      </c>
      <c r="B230" s="189" t="s">
        <v>673</v>
      </c>
      <c r="C230" s="182" t="s">
        <v>298</v>
      </c>
      <c r="D230" s="182">
        <v>2</v>
      </c>
      <c r="E230" s="173">
        <v>4500</v>
      </c>
      <c r="F230" s="116">
        <f t="shared" si="3"/>
        <v>9000</v>
      </c>
      <c r="G230" s="54"/>
      <c r="H230" s="72" t="s">
        <v>941</v>
      </c>
      <c r="I230" s="53" t="s">
        <v>951</v>
      </c>
      <c r="J230" s="76"/>
      <c r="K230" s="76"/>
    </row>
    <row r="231" spans="1:11" ht="25.5">
      <c r="A231" s="92">
        <v>224</v>
      </c>
      <c r="B231" s="189" t="s">
        <v>674</v>
      </c>
      <c r="C231" s="182" t="s">
        <v>298</v>
      </c>
      <c r="D231" s="182">
        <v>2</v>
      </c>
      <c r="E231" s="173">
        <v>1500</v>
      </c>
      <c r="F231" s="116">
        <f t="shared" si="3"/>
        <v>3000</v>
      </c>
      <c r="G231" s="54"/>
      <c r="H231" s="72" t="s">
        <v>941</v>
      </c>
      <c r="I231" s="53" t="s">
        <v>951</v>
      </c>
      <c r="J231" s="76"/>
      <c r="K231" s="76"/>
    </row>
    <row r="232" spans="1:11">
      <c r="A232" s="92">
        <v>225</v>
      </c>
      <c r="B232" s="189" t="s">
        <v>980</v>
      </c>
      <c r="C232" s="182" t="s">
        <v>319</v>
      </c>
      <c r="D232" s="182">
        <v>5</v>
      </c>
      <c r="E232" s="173">
        <v>10500</v>
      </c>
      <c r="F232" s="116">
        <f t="shared" si="3"/>
        <v>52500</v>
      </c>
      <c r="G232" s="54"/>
      <c r="H232" s="72" t="s">
        <v>941</v>
      </c>
      <c r="I232" s="53" t="s">
        <v>951</v>
      </c>
      <c r="J232" s="76"/>
      <c r="K232" s="76"/>
    </row>
    <row r="233" spans="1:11">
      <c r="A233" s="92">
        <v>226</v>
      </c>
      <c r="B233" s="189" t="s">
        <v>685</v>
      </c>
      <c r="C233" s="182" t="s">
        <v>298</v>
      </c>
      <c r="D233" s="182">
        <v>1</v>
      </c>
      <c r="E233" s="173">
        <v>10000</v>
      </c>
      <c r="F233" s="116">
        <f t="shared" si="3"/>
        <v>10000</v>
      </c>
      <c r="G233" s="54"/>
      <c r="H233" s="72" t="s">
        <v>941</v>
      </c>
      <c r="I233" s="53" t="s">
        <v>951</v>
      </c>
      <c r="J233" s="76"/>
      <c r="K233" s="76"/>
    </row>
    <row r="234" spans="1:11">
      <c r="A234" s="92">
        <v>227</v>
      </c>
      <c r="B234" s="189" t="s">
        <v>688</v>
      </c>
      <c r="C234" s="182" t="s">
        <v>298</v>
      </c>
      <c r="D234" s="182">
        <v>1</v>
      </c>
      <c r="E234" s="173">
        <v>5500</v>
      </c>
      <c r="F234" s="116">
        <f t="shared" si="3"/>
        <v>5500</v>
      </c>
      <c r="G234" s="54"/>
      <c r="H234" s="72" t="s">
        <v>941</v>
      </c>
      <c r="I234" s="53" t="s">
        <v>951</v>
      </c>
      <c r="J234" s="76"/>
      <c r="K234" s="76"/>
    </row>
    <row r="235" spans="1:11">
      <c r="A235" s="92">
        <v>228</v>
      </c>
      <c r="B235" s="189" t="s">
        <v>689</v>
      </c>
      <c r="C235" s="182" t="s">
        <v>298</v>
      </c>
      <c r="D235" s="182">
        <v>1</v>
      </c>
      <c r="E235" s="173">
        <v>4900</v>
      </c>
      <c r="F235" s="116">
        <f t="shared" si="3"/>
        <v>4900</v>
      </c>
      <c r="G235" s="54"/>
      <c r="H235" s="72" t="s">
        <v>941</v>
      </c>
      <c r="I235" s="53" t="s">
        <v>951</v>
      </c>
      <c r="J235" s="76"/>
      <c r="K235" s="76"/>
    </row>
    <row r="236" spans="1:11">
      <c r="A236" s="92">
        <v>229</v>
      </c>
      <c r="B236" s="189" t="s">
        <v>690</v>
      </c>
      <c r="C236" s="182" t="s">
        <v>298</v>
      </c>
      <c r="D236" s="182">
        <v>1</v>
      </c>
      <c r="E236" s="173">
        <v>4700</v>
      </c>
      <c r="F236" s="116">
        <f t="shared" si="3"/>
        <v>4700</v>
      </c>
      <c r="G236" s="54"/>
      <c r="H236" s="72" t="s">
        <v>941</v>
      </c>
      <c r="I236" s="53" t="s">
        <v>951</v>
      </c>
      <c r="J236" s="76"/>
      <c r="K236" s="76"/>
    </row>
    <row r="237" spans="1:11">
      <c r="A237" s="92">
        <v>230</v>
      </c>
      <c r="B237" s="189" t="s">
        <v>691</v>
      </c>
      <c r="C237" s="182" t="s">
        <v>298</v>
      </c>
      <c r="D237" s="182">
        <v>1</v>
      </c>
      <c r="E237" s="173">
        <v>4500</v>
      </c>
      <c r="F237" s="116">
        <f t="shared" si="3"/>
        <v>4500</v>
      </c>
      <c r="G237" s="54"/>
      <c r="H237" s="72" t="s">
        <v>941</v>
      </c>
      <c r="I237" s="53" t="s">
        <v>951</v>
      </c>
      <c r="J237" s="76"/>
      <c r="K237" s="76"/>
    </row>
    <row r="238" spans="1:11">
      <c r="A238" s="92">
        <v>231</v>
      </c>
      <c r="B238" s="189" t="s">
        <v>687</v>
      </c>
      <c r="C238" s="182" t="s">
        <v>319</v>
      </c>
      <c r="D238" s="182">
        <v>1</v>
      </c>
      <c r="E238" s="173">
        <v>3500</v>
      </c>
      <c r="F238" s="116">
        <f t="shared" si="3"/>
        <v>3500</v>
      </c>
      <c r="G238" s="54"/>
      <c r="H238" s="72" t="s">
        <v>941</v>
      </c>
      <c r="I238" s="53" t="s">
        <v>951</v>
      </c>
      <c r="J238" s="76"/>
      <c r="K238" s="76"/>
    </row>
    <row r="239" spans="1:11">
      <c r="A239" s="92">
        <v>232</v>
      </c>
      <c r="B239" s="189" t="s">
        <v>686</v>
      </c>
      <c r="C239" s="182" t="s">
        <v>319</v>
      </c>
      <c r="D239" s="182">
        <v>1</v>
      </c>
      <c r="E239" s="173">
        <v>4500</v>
      </c>
      <c r="F239" s="116">
        <f t="shared" si="3"/>
        <v>4500</v>
      </c>
      <c r="G239" s="54"/>
      <c r="H239" s="72" t="s">
        <v>941</v>
      </c>
      <c r="I239" s="53" t="s">
        <v>951</v>
      </c>
      <c r="J239" s="76"/>
      <c r="K239" s="76"/>
    </row>
    <row r="240" spans="1:11" ht="25.5">
      <c r="A240" s="92">
        <v>233</v>
      </c>
      <c r="B240" s="189" t="s">
        <v>675</v>
      </c>
      <c r="C240" s="182" t="s">
        <v>298</v>
      </c>
      <c r="D240" s="182">
        <v>1</v>
      </c>
      <c r="E240" s="173">
        <v>600</v>
      </c>
      <c r="F240" s="116">
        <f t="shared" si="3"/>
        <v>600</v>
      </c>
      <c r="G240" s="54"/>
      <c r="H240" s="72" t="s">
        <v>941</v>
      </c>
      <c r="I240" s="53" t="s">
        <v>951</v>
      </c>
      <c r="J240" s="76"/>
      <c r="K240" s="76"/>
    </row>
    <row r="241" spans="1:11" ht="38.25">
      <c r="A241" s="92">
        <v>234</v>
      </c>
      <c r="B241" s="189" t="s">
        <v>676</v>
      </c>
      <c r="C241" s="182" t="s">
        <v>298</v>
      </c>
      <c r="D241" s="182">
        <v>1</v>
      </c>
      <c r="E241" s="173">
        <v>3200</v>
      </c>
      <c r="F241" s="116">
        <f t="shared" si="3"/>
        <v>3200</v>
      </c>
      <c r="G241" s="54"/>
      <c r="H241" s="72" t="s">
        <v>941</v>
      </c>
      <c r="I241" s="53" t="s">
        <v>951</v>
      </c>
      <c r="J241" s="76"/>
      <c r="K241" s="76"/>
    </row>
    <row r="242" spans="1:11" ht="25.5">
      <c r="A242" s="92">
        <v>235</v>
      </c>
      <c r="B242" s="189" t="s">
        <v>677</v>
      </c>
      <c r="C242" s="182" t="s">
        <v>298</v>
      </c>
      <c r="D242" s="182">
        <v>1</v>
      </c>
      <c r="E242" s="173">
        <v>2300</v>
      </c>
      <c r="F242" s="116">
        <f t="shared" si="3"/>
        <v>2300</v>
      </c>
      <c r="G242" s="54"/>
      <c r="H242" s="72" t="s">
        <v>941</v>
      </c>
      <c r="I242" s="53" t="s">
        <v>951</v>
      </c>
      <c r="J242" s="76"/>
      <c r="K242" s="76"/>
    </row>
    <row r="243" spans="1:11" ht="25.5">
      <c r="A243" s="92">
        <v>236</v>
      </c>
      <c r="B243" s="189" t="s">
        <v>678</v>
      </c>
      <c r="C243" s="182" t="s">
        <v>298</v>
      </c>
      <c r="D243" s="182">
        <v>6</v>
      </c>
      <c r="E243" s="173">
        <v>560</v>
      </c>
      <c r="F243" s="116">
        <f t="shared" ref="F243:F249" si="4">D243*E243</f>
        <v>3360</v>
      </c>
      <c r="G243" s="54"/>
      <c r="H243" s="72" t="s">
        <v>941</v>
      </c>
      <c r="I243" s="53" t="s">
        <v>951</v>
      </c>
      <c r="J243" s="76"/>
      <c r="K243" s="76"/>
    </row>
    <row r="244" spans="1:11" ht="25.5">
      <c r="A244" s="92">
        <v>237</v>
      </c>
      <c r="B244" s="189" t="s">
        <v>679</v>
      </c>
      <c r="C244" s="182" t="s">
        <v>298</v>
      </c>
      <c r="D244" s="182">
        <v>2</v>
      </c>
      <c r="E244" s="173">
        <v>560</v>
      </c>
      <c r="F244" s="116">
        <f t="shared" si="4"/>
        <v>1120</v>
      </c>
      <c r="G244" s="54"/>
      <c r="H244" s="72" t="s">
        <v>941</v>
      </c>
      <c r="I244" s="53" t="s">
        <v>951</v>
      </c>
      <c r="J244" s="76"/>
      <c r="K244" s="76"/>
    </row>
    <row r="245" spans="1:11" ht="25.5">
      <c r="A245" s="92">
        <v>238</v>
      </c>
      <c r="B245" s="189" t="s">
        <v>680</v>
      </c>
      <c r="C245" s="182" t="s">
        <v>298</v>
      </c>
      <c r="D245" s="182">
        <v>1</v>
      </c>
      <c r="E245" s="173">
        <v>650</v>
      </c>
      <c r="F245" s="116">
        <f t="shared" si="4"/>
        <v>650</v>
      </c>
      <c r="G245" s="54"/>
      <c r="H245" s="72" t="s">
        <v>941</v>
      </c>
      <c r="I245" s="53" t="s">
        <v>951</v>
      </c>
      <c r="J245" s="76"/>
      <c r="K245" s="76"/>
    </row>
    <row r="246" spans="1:11">
      <c r="A246" s="92">
        <v>239</v>
      </c>
      <c r="B246" s="189" t="s">
        <v>681</v>
      </c>
      <c r="C246" s="182" t="s">
        <v>298</v>
      </c>
      <c r="D246" s="182">
        <v>1</v>
      </c>
      <c r="E246" s="173">
        <v>1500</v>
      </c>
      <c r="F246" s="116">
        <f t="shared" si="4"/>
        <v>1500</v>
      </c>
      <c r="G246" s="54"/>
      <c r="H246" s="72" t="s">
        <v>941</v>
      </c>
      <c r="I246" s="53" t="s">
        <v>951</v>
      </c>
      <c r="J246" s="76"/>
      <c r="K246" s="76"/>
    </row>
    <row r="247" spans="1:11" ht="25.5">
      <c r="A247" s="92">
        <v>240</v>
      </c>
      <c r="B247" s="189" t="s">
        <v>682</v>
      </c>
      <c r="C247" s="182" t="s">
        <v>298</v>
      </c>
      <c r="D247" s="182">
        <v>4</v>
      </c>
      <c r="E247" s="173">
        <v>1000</v>
      </c>
      <c r="F247" s="116">
        <f t="shared" si="4"/>
        <v>4000</v>
      </c>
      <c r="G247" s="54"/>
      <c r="H247" s="72" t="s">
        <v>941</v>
      </c>
      <c r="I247" s="53" t="s">
        <v>951</v>
      </c>
      <c r="J247" s="76"/>
      <c r="K247" s="76"/>
    </row>
    <row r="248" spans="1:11" ht="25.5">
      <c r="A248" s="92">
        <v>241</v>
      </c>
      <c r="B248" s="189" t="s">
        <v>683</v>
      </c>
      <c r="C248" s="172" t="s">
        <v>298</v>
      </c>
      <c r="D248" s="182">
        <v>6</v>
      </c>
      <c r="E248" s="173">
        <v>1100</v>
      </c>
      <c r="F248" s="116">
        <f t="shared" si="4"/>
        <v>6600</v>
      </c>
      <c r="G248" s="54"/>
      <c r="H248" s="72" t="s">
        <v>941</v>
      </c>
      <c r="I248" s="53" t="s">
        <v>951</v>
      </c>
      <c r="J248" s="76"/>
      <c r="K248" s="76"/>
    </row>
    <row r="249" spans="1:11">
      <c r="A249" s="92">
        <v>242</v>
      </c>
      <c r="B249" s="189" t="s">
        <v>684</v>
      </c>
      <c r="C249" s="172" t="s">
        <v>298</v>
      </c>
      <c r="D249" s="182">
        <v>8</v>
      </c>
      <c r="E249" s="173">
        <v>150</v>
      </c>
      <c r="F249" s="116">
        <f t="shared" si="4"/>
        <v>1200</v>
      </c>
      <c r="G249" s="54"/>
      <c r="H249" s="72" t="s">
        <v>941</v>
      </c>
      <c r="I249" s="53" t="s">
        <v>951</v>
      </c>
      <c r="J249" s="76"/>
      <c r="K249" s="76"/>
    </row>
    <row r="250" spans="1:11">
      <c r="A250" s="145"/>
      <c r="B250" s="136" t="s">
        <v>949</v>
      </c>
      <c r="C250" s="50"/>
      <c r="D250" s="50"/>
      <c r="E250" s="80"/>
      <c r="F250" s="133">
        <v>293910</v>
      </c>
      <c r="G250" s="397"/>
      <c r="H250" s="397"/>
      <c r="I250" s="398"/>
      <c r="J250" s="76"/>
      <c r="K250" s="76"/>
    </row>
    <row r="251" spans="1:11">
      <c r="A251" s="145"/>
      <c r="B251" s="55" t="s">
        <v>694</v>
      </c>
      <c r="C251" s="49"/>
      <c r="D251" s="49"/>
      <c r="E251" s="79"/>
      <c r="F251" s="52"/>
      <c r="G251" s="54"/>
      <c r="H251" s="72" t="s">
        <v>941</v>
      </c>
      <c r="I251" s="53" t="s">
        <v>951</v>
      </c>
      <c r="J251" s="76"/>
      <c r="K251" s="76"/>
    </row>
    <row r="252" spans="1:11">
      <c r="A252" s="145">
        <v>243</v>
      </c>
      <c r="B252" s="191" t="s">
        <v>695</v>
      </c>
      <c r="C252" s="39" t="s">
        <v>298</v>
      </c>
      <c r="D252" s="39">
        <v>1</v>
      </c>
      <c r="E252" s="124">
        <v>2500</v>
      </c>
      <c r="F252" s="78">
        <f>D252*E252</f>
        <v>2500</v>
      </c>
      <c r="G252" s="54"/>
      <c r="H252" s="72" t="s">
        <v>941</v>
      </c>
      <c r="I252" s="53" t="s">
        <v>951</v>
      </c>
      <c r="J252" s="76"/>
      <c r="K252" s="76"/>
    </row>
    <row r="253" spans="1:11">
      <c r="A253" s="145">
        <v>244</v>
      </c>
      <c r="B253" s="192" t="s">
        <v>696</v>
      </c>
      <c r="C253" s="193" t="s">
        <v>298</v>
      </c>
      <c r="D253" s="124">
        <v>4</v>
      </c>
      <c r="E253" s="124">
        <v>13000</v>
      </c>
      <c r="F253" s="78">
        <f t="shared" ref="F253:F261" si="5">D253*E253</f>
        <v>52000</v>
      </c>
      <c r="G253" s="54"/>
      <c r="H253" s="72" t="s">
        <v>941</v>
      </c>
      <c r="I253" s="53" t="s">
        <v>951</v>
      </c>
      <c r="J253" s="76"/>
      <c r="K253" s="76"/>
    </row>
    <row r="254" spans="1:11">
      <c r="A254" s="145">
        <v>245</v>
      </c>
      <c r="B254" s="192" t="s">
        <v>697</v>
      </c>
      <c r="C254" s="193" t="s">
        <v>298</v>
      </c>
      <c r="D254" s="124">
        <v>2</v>
      </c>
      <c r="E254" s="124">
        <v>800</v>
      </c>
      <c r="F254" s="78">
        <f t="shared" si="5"/>
        <v>1600</v>
      </c>
      <c r="G254" s="54"/>
      <c r="H254" s="72" t="s">
        <v>941</v>
      </c>
      <c r="I254" s="53" t="s">
        <v>951</v>
      </c>
      <c r="J254" s="76"/>
      <c r="K254" s="76"/>
    </row>
    <row r="255" spans="1:11" ht="25.5">
      <c r="A255" s="145">
        <v>246</v>
      </c>
      <c r="B255" s="192" t="s">
        <v>698</v>
      </c>
      <c r="C255" s="194" t="s">
        <v>319</v>
      </c>
      <c r="D255" s="39">
        <v>3</v>
      </c>
      <c r="E255" s="124">
        <v>1500</v>
      </c>
      <c r="F255" s="78">
        <f t="shared" si="5"/>
        <v>4500</v>
      </c>
      <c r="G255" s="54"/>
      <c r="H255" s="72" t="s">
        <v>941</v>
      </c>
      <c r="I255" s="53" t="s">
        <v>951</v>
      </c>
      <c r="J255" s="76"/>
      <c r="K255" s="76"/>
    </row>
    <row r="256" spans="1:11">
      <c r="A256" s="145">
        <v>247</v>
      </c>
      <c r="B256" s="195" t="s">
        <v>699</v>
      </c>
      <c r="C256" s="36" t="s">
        <v>298</v>
      </c>
      <c r="D256" s="39">
        <v>1</v>
      </c>
      <c r="E256" s="124">
        <v>2500</v>
      </c>
      <c r="F256" s="78">
        <f t="shared" si="5"/>
        <v>2500</v>
      </c>
      <c r="G256" s="54"/>
      <c r="H256" s="72" t="s">
        <v>941</v>
      </c>
      <c r="I256" s="53" t="s">
        <v>951</v>
      </c>
      <c r="J256" s="76"/>
      <c r="K256" s="76"/>
    </row>
    <row r="257" spans="1:11">
      <c r="A257" s="145">
        <v>248</v>
      </c>
      <c r="B257" s="196" t="s">
        <v>700</v>
      </c>
      <c r="C257" s="36" t="s">
        <v>298</v>
      </c>
      <c r="D257" s="39">
        <v>1</v>
      </c>
      <c r="E257" s="124">
        <v>2500</v>
      </c>
      <c r="F257" s="78">
        <f t="shared" si="5"/>
        <v>2500</v>
      </c>
      <c r="G257" s="54"/>
      <c r="H257" s="72" t="s">
        <v>941</v>
      </c>
      <c r="I257" s="53" t="s">
        <v>951</v>
      </c>
      <c r="J257" s="76"/>
      <c r="K257" s="76"/>
    </row>
    <row r="258" spans="1:11">
      <c r="A258" s="145">
        <v>249</v>
      </c>
      <c r="B258" s="192" t="s">
        <v>654</v>
      </c>
      <c r="C258" s="36" t="s">
        <v>298</v>
      </c>
      <c r="D258" s="39">
        <v>1</v>
      </c>
      <c r="E258" s="124">
        <v>2200</v>
      </c>
      <c r="F258" s="78">
        <f t="shared" si="5"/>
        <v>2200</v>
      </c>
      <c r="G258" s="54"/>
      <c r="H258" s="72" t="s">
        <v>941</v>
      </c>
      <c r="I258" s="53" t="s">
        <v>951</v>
      </c>
      <c r="J258" s="76"/>
      <c r="K258" s="76"/>
    </row>
    <row r="259" spans="1:11">
      <c r="A259" s="145">
        <v>250</v>
      </c>
      <c r="B259" s="197" t="s">
        <v>658</v>
      </c>
      <c r="C259" s="36" t="s">
        <v>298</v>
      </c>
      <c r="D259" s="39">
        <v>1</v>
      </c>
      <c r="E259" s="124">
        <v>1500</v>
      </c>
      <c r="F259" s="78">
        <f t="shared" si="5"/>
        <v>1500</v>
      </c>
      <c r="G259" s="54"/>
      <c r="H259" s="72" t="s">
        <v>941</v>
      </c>
      <c r="I259" s="53" t="s">
        <v>951</v>
      </c>
      <c r="J259" s="76"/>
      <c r="K259" s="76"/>
    </row>
    <row r="260" spans="1:11">
      <c r="A260" s="145">
        <v>251</v>
      </c>
      <c r="B260" s="192" t="s">
        <v>661</v>
      </c>
      <c r="C260" s="36" t="s">
        <v>298</v>
      </c>
      <c r="D260" s="39">
        <v>1</v>
      </c>
      <c r="E260" s="124">
        <v>1800</v>
      </c>
      <c r="F260" s="78">
        <f t="shared" si="5"/>
        <v>1800</v>
      </c>
      <c r="G260" s="54"/>
      <c r="H260" s="72" t="s">
        <v>941</v>
      </c>
      <c r="I260" s="53" t="s">
        <v>951</v>
      </c>
      <c r="J260" s="76"/>
      <c r="K260" s="76"/>
    </row>
    <row r="261" spans="1:11">
      <c r="A261" s="145">
        <v>252</v>
      </c>
      <c r="B261" s="198" t="s">
        <v>660</v>
      </c>
      <c r="C261" s="199" t="s">
        <v>298</v>
      </c>
      <c r="D261" s="125">
        <v>1</v>
      </c>
      <c r="E261" s="126">
        <v>2500</v>
      </c>
      <c r="F261" s="97">
        <f t="shared" si="5"/>
        <v>2500</v>
      </c>
      <c r="G261" s="54"/>
      <c r="H261" s="72" t="s">
        <v>941</v>
      </c>
      <c r="I261" s="53" t="s">
        <v>951</v>
      </c>
      <c r="J261" s="76"/>
      <c r="K261" s="76"/>
    </row>
    <row r="262" spans="1:11" s="158" customFormat="1">
      <c r="A262" s="145"/>
      <c r="B262" s="228" t="s">
        <v>949</v>
      </c>
      <c r="C262" s="56"/>
      <c r="D262" s="56"/>
      <c r="E262" s="56"/>
      <c r="F262" s="129">
        <f>SUM(F252:F261)</f>
        <v>73600</v>
      </c>
      <c r="G262" s="227"/>
      <c r="H262" s="227"/>
      <c r="I262" s="227"/>
      <c r="J262" s="222"/>
      <c r="K262" s="222"/>
    </row>
    <row r="263" spans="1:11" s="158" customFormat="1">
      <c r="A263" s="145"/>
      <c r="B263" s="229" t="s">
        <v>1036</v>
      </c>
      <c r="C263" s="227"/>
      <c r="D263" s="227"/>
      <c r="E263" s="227"/>
      <c r="F263" s="230">
        <f>F250+F262</f>
        <v>367510</v>
      </c>
      <c r="G263" s="227"/>
      <c r="H263" s="227"/>
      <c r="I263" s="227"/>
      <c r="J263" s="222"/>
      <c r="K263" s="222"/>
    </row>
    <row r="264" spans="1:11" ht="22.5">
      <c r="A264" s="145"/>
      <c r="B264" s="399" t="s">
        <v>1206</v>
      </c>
      <c r="C264" s="400"/>
      <c r="D264" s="400"/>
      <c r="E264" s="400"/>
      <c r="F264" s="400"/>
      <c r="G264" s="400"/>
      <c r="H264" s="400"/>
      <c r="I264" s="400"/>
      <c r="J264" s="76"/>
      <c r="K264" s="76"/>
    </row>
    <row r="265" spans="1:11">
      <c r="A265" s="145">
        <v>253</v>
      </c>
      <c r="B265" s="200" t="s">
        <v>724</v>
      </c>
      <c r="C265" s="70" t="s">
        <v>298</v>
      </c>
      <c r="D265" s="54">
        <v>50</v>
      </c>
      <c r="E265" s="141">
        <v>150</v>
      </c>
      <c r="F265" s="54">
        <f>D265*E265</f>
        <v>7500</v>
      </c>
      <c r="G265" s="54"/>
      <c r="H265" s="54" t="s">
        <v>941</v>
      </c>
      <c r="I265" s="53" t="s">
        <v>951</v>
      </c>
      <c r="J265" s="76"/>
      <c r="K265" s="76"/>
    </row>
    <row r="266" spans="1:11">
      <c r="A266" s="145">
        <v>254</v>
      </c>
      <c r="B266" s="200" t="s">
        <v>743</v>
      </c>
      <c r="C266" s="70" t="s">
        <v>298</v>
      </c>
      <c r="D266" s="54">
        <v>8</v>
      </c>
      <c r="E266" s="141">
        <v>36.799999999999997</v>
      </c>
      <c r="F266" s="54">
        <f t="shared" ref="F266:F329" si="6">D266*E266</f>
        <v>294.39999999999998</v>
      </c>
      <c r="G266" s="54"/>
      <c r="H266" s="54" t="s">
        <v>941</v>
      </c>
      <c r="I266" s="53" t="s">
        <v>951</v>
      </c>
      <c r="J266" s="76"/>
      <c r="K266" s="76"/>
    </row>
    <row r="267" spans="1:11">
      <c r="A267" s="145">
        <v>255</v>
      </c>
      <c r="B267" s="200" t="s">
        <v>720</v>
      </c>
      <c r="C267" s="70" t="s">
        <v>298</v>
      </c>
      <c r="D267" s="54">
        <v>30</v>
      </c>
      <c r="E267" s="141">
        <v>88.11</v>
      </c>
      <c r="F267" s="54">
        <f t="shared" si="6"/>
        <v>2643.3</v>
      </c>
      <c r="G267" s="54"/>
      <c r="H267" s="54" t="s">
        <v>941</v>
      </c>
      <c r="I267" s="53" t="s">
        <v>951</v>
      </c>
      <c r="J267" s="76"/>
      <c r="K267" s="76"/>
    </row>
    <row r="268" spans="1:11" ht="25.5">
      <c r="A268" s="145">
        <v>256</v>
      </c>
      <c r="B268" s="200" t="s">
        <v>702</v>
      </c>
      <c r="C268" s="70" t="s">
        <v>298</v>
      </c>
      <c r="D268" s="54">
        <v>85</v>
      </c>
      <c r="E268" s="141">
        <v>34.74</v>
      </c>
      <c r="F268" s="54">
        <f t="shared" si="6"/>
        <v>2952.9</v>
      </c>
      <c r="G268" s="54"/>
      <c r="H268" s="54" t="s">
        <v>941</v>
      </c>
      <c r="I268" s="53" t="s">
        <v>951</v>
      </c>
      <c r="J268" s="76"/>
      <c r="K268" s="76"/>
    </row>
    <row r="269" spans="1:11" ht="25.5">
      <c r="A269" s="145">
        <v>257</v>
      </c>
      <c r="B269" s="200" t="s">
        <v>981</v>
      </c>
      <c r="C269" s="70" t="s">
        <v>298</v>
      </c>
      <c r="D269" s="54">
        <v>63</v>
      </c>
      <c r="E269" s="141">
        <v>47.33</v>
      </c>
      <c r="F269" s="54">
        <f t="shared" si="6"/>
        <v>2981.79</v>
      </c>
      <c r="G269" s="54"/>
      <c r="H269" s="54" t="s">
        <v>941</v>
      </c>
      <c r="I269" s="53" t="s">
        <v>951</v>
      </c>
      <c r="J269" s="76"/>
      <c r="K269" s="76"/>
    </row>
    <row r="270" spans="1:11" ht="25.5">
      <c r="A270" s="145">
        <v>258</v>
      </c>
      <c r="B270" s="200" t="s">
        <v>982</v>
      </c>
      <c r="C270" s="70" t="s">
        <v>701</v>
      </c>
      <c r="D270" s="54">
        <v>226</v>
      </c>
      <c r="E270" s="141">
        <v>64.11</v>
      </c>
      <c r="F270" s="54">
        <f t="shared" si="6"/>
        <v>14488.86</v>
      </c>
      <c r="G270" s="54"/>
      <c r="H270" s="54" t="s">
        <v>941</v>
      </c>
      <c r="I270" s="53" t="s">
        <v>951</v>
      </c>
      <c r="J270" s="76"/>
      <c r="K270" s="76"/>
    </row>
    <row r="271" spans="1:11" ht="25.5">
      <c r="A271" s="145">
        <v>259</v>
      </c>
      <c r="B271" s="200" t="s">
        <v>983</v>
      </c>
      <c r="C271" s="70" t="s">
        <v>701</v>
      </c>
      <c r="D271" s="54">
        <v>3</v>
      </c>
      <c r="E271" s="141">
        <v>129.44999999999999</v>
      </c>
      <c r="F271" s="54">
        <f t="shared" si="6"/>
        <v>388.34999999999997</v>
      </c>
      <c r="G271" s="54"/>
      <c r="H271" s="54" t="s">
        <v>941</v>
      </c>
      <c r="I271" s="53" t="s">
        <v>951</v>
      </c>
      <c r="J271" s="76"/>
      <c r="K271" s="76"/>
    </row>
    <row r="272" spans="1:11">
      <c r="A272" s="145">
        <v>260</v>
      </c>
      <c r="B272" s="114" t="s">
        <v>729</v>
      </c>
      <c r="C272" s="36" t="s">
        <v>701</v>
      </c>
      <c r="D272" s="54">
        <v>506</v>
      </c>
      <c r="E272" s="141">
        <v>416</v>
      </c>
      <c r="F272" s="54">
        <f t="shared" si="6"/>
        <v>210496</v>
      </c>
      <c r="G272" s="54"/>
      <c r="H272" s="54" t="s">
        <v>941</v>
      </c>
      <c r="I272" s="53" t="s">
        <v>951</v>
      </c>
      <c r="J272" s="76"/>
      <c r="K272" s="76"/>
    </row>
    <row r="273" spans="1:11">
      <c r="A273" s="145">
        <v>261</v>
      </c>
      <c r="B273" s="114" t="s">
        <v>984</v>
      </c>
      <c r="C273" s="36" t="s">
        <v>868</v>
      </c>
      <c r="D273" s="54">
        <v>0</v>
      </c>
      <c r="E273" s="141"/>
      <c r="F273" s="54">
        <f t="shared" si="6"/>
        <v>0</v>
      </c>
      <c r="G273" s="54"/>
      <c r="H273" s="54" t="s">
        <v>941</v>
      </c>
      <c r="I273" s="53" t="s">
        <v>951</v>
      </c>
      <c r="J273" s="76"/>
      <c r="K273" s="76"/>
    </row>
    <row r="274" spans="1:11">
      <c r="A274" s="145">
        <v>262</v>
      </c>
      <c r="B274" s="200" t="s">
        <v>985</v>
      </c>
      <c r="C274" s="70" t="s">
        <v>298</v>
      </c>
      <c r="D274" s="54">
        <v>0</v>
      </c>
      <c r="E274" s="141">
        <v>899.2</v>
      </c>
      <c r="F274" s="54">
        <f t="shared" si="6"/>
        <v>0</v>
      </c>
      <c r="G274" s="54"/>
      <c r="H274" s="54" t="s">
        <v>941</v>
      </c>
      <c r="I274" s="53" t="s">
        <v>951</v>
      </c>
      <c r="J274" s="76"/>
      <c r="K274" s="76"/>
    </row>
    <row r="275" spans="1:11">
      <c r="A275" s="145">
        <v>263</v>
      </c>
      <c r="B275" s="200" t="s">
        <v>735</v>
      </c>
      <c r="C275" s="70" t="s">
        <v>298</v>
      </c>
      <c r="D275" s="54">
        <v>21</v>
      </c>
      <c r="E275" s="141">
        <v>448</v>
      </c>
      <c r="F275" s="54">
        <f t="shared" si="6"/>
        <v>9408</v>
      </c>
      <c r="G275" s="54"/>
      <c r="H275" s="54" t="s">
        <v>941</v>
      </c>
      <c r="I275" s="53" t="s">
        <v>951</v>
      </c>
      <c r="J275" s="76"/>
      <c r="K275" s="76"/>
    </row>
    <row r="276" spans="1:11">
      <c r="A276" s="145">
        <v>264</v>
      </c>
      <c r="B276" s="200" t="s">
        <v>986</v>
      </c>
      <c r="C276" s="100" t="s">
        <v>8</v>
      </c>
      <c r="D276" s="54">
        <v>92</v>
      </c>
      <c r="E276" s="141">
        <v>25.6</v>
      </c>
      <c r="F276" s="54">
        <f t="shared" si="6"/>
        <v>2355.2000000000003</v>
      </c>
      <c r="G276" s="54"/>
      <c r="H276" s="54" t="s">
        <v>941</v>
      </c>
      <c r="I276" s="53" t="s">
        <v>951</v>
      </c>
      <c r="J276" s="76"/>
      <c r="K276" s="76"/>
    </row>
    <row r="277" spans="1:11">
      <c r="A277" s="145">
        <v>265</v>
      </c>
      <c r="B277" s="200" t="s">
        <v>987</v>
      </c>
      <c r="C277" s="100" t="s">
        <v>8</v>
      </c>
      <c r="D277" s="54">
        <v>126</v>
      </c>
      <c r="E277" s="141">
        <v>47.04</v>
      </c>
      <c r="F277" s="54">
        <f t="shared" si="6"/>
        <v>5927.04</v>
      </c>
      <c r="G277" s="54"/>
      <c r="H277" s="54" t="s">
        <v>941</v>
      </c>
      <c r="I277" s="53" t="s">
        <v>951</v>
      </c>
      <c r="J277" s="76"/>
      <c r="K277" s="76"/>
    </row>
    <row r="278" spans="1:11">
      <c r="A278" s="145">
        <v>266</v>
      </c>
      <c r="B278" s="114" t="s">
        <v>733</v>
      </c>
      <c r="C278" s="70" t="s">
        <v>298</v>
      </c>
      <c r="D278" s="54">
        <v>51</v>
      </c>
      <c r="E278" s="141">
        <v>187.2</v>
      </c>
      <c r="F278" s="54">
        <f t="shared" si="6"/>
        <v>9547.1999999999989</v>
      </c>
      <c r="G278" s="54"/>
      <c r="H278" s="54" t="s">
        <v>941</v>
      </c>
      <c r="I278" s="53" t="s">
        <v>951</v>
      </c>
      <c r="J278" s="76"/>
      <c r="K278" s="76"/>
    </row>
    <row r="279" spans="1:11">
      <c r="A279" s="145">
        <v>267</v>
      </c>
      <c r="B279" s="200" t="s">
        <v>710</v>
      </c>
      <c r="C279" s="70" t="s">
        <v>298</v>
      </c>
      <c r="D279" s="54">
        <v>26</v>
      </c>
      <c r="E279" s="141">
        <v>48.8</v>
      </c>
      <c r="F279" s="54">
        <f t="shared" si="6"/>
        <v>1268.8</v>
      </c>
      <c r="G279" s="54"/>
      <c r="H279" s="54" t="s">
        <v>941</v>
      </c>
      <c r="I279" s="53" t="s">
        <v>951</v>
      </c>
      <c r="J279" s="76"/>
      <c r="K279" s="76"/>
    </row>
    <row r="280" spans="1:11" ht="25.5">
      <c r="A280" s="145">
        <v>268</v>
      </c>
      <c r="B280" s="200" t="s">
        <v>988</v>
      </c>
      <c r="C280" s="70" t="s">
        <v>298</v>
      </c>
      <c r="D280" s="54">
        <v>0</v>
      </c>
      <c r="E280" s="141">
        <v>364</v>
      </c>
      <c r="F280" s="54">
        <f t="shared" si="6"/>
        <v>0</v>
      </c>
      <c r="G280" s="54"/>
      <c r="H280" s="54" t="s">
        <v>941</v>
      </c>
      <c r="I280" s="53" t="s">
        <v>951</v>
      </c>
      <c r="J280" s="76"/>
      <c r="K280" s="76"/>
    </row>
    <row r="281" spans="1:11">
      <c r="A281" s="145">
        <v>269</v>
      </c>
      <c r="B281" s="200" t="s">
        <v>722</v>
      </c>
      <c r="C281" s="70" t="s">
        <v>298</v>
      </c>
      <c r="D281" s="54">
        <v>11</v>
      </c>
      <c r="E281" s="141">
        <v>1000</v>
      </c>
      <c r="F281" s="54">
        <f t="shared" si="6"/>
        <v>11000</v>
      </c>
      <c r="G281" s="54"/>
      <c r="H281" s="54" t="s">
        <v>941</v>
      </c>
      <c r="I281" s="53" t="s">
        <v>951</v>
      </c>
      <c r="J281" s="76"/>
      <c r="K281" s="76"/>
    </row>
    <row r="282" spans="1:11">
      <c r="A282" s="145">
        <v>270</v>
      </c>
      <c r="B282" s="114" t="s">
        <v>731</v>
      </c>
      <c r="C282" s="36" t="s">
        <v>298</v>
      </c>
      <c r="D282" s="54">
        <v>14</v>
      </c>
      <c r="E282" s="141">
        <v>55.2</v>
      </c>
      <c r="F282" s="54">
        <f t="shared" si="6"/>
        <v>772.80000000000007</v>
      </c>
      <c r="G282" s="54"/>
      <c r="H282" s="54" t="s">
        <v>941</v>
      </c>
      <c r="I282" s="53" t="s">
        <v>951</v>
      </c>
      <c r="J282" s="76"/>
      <c r="K282" s="76"/>
    </row>
    <row r="283" spans="1:11">
      <c r="A283" s="145">
        <v>271</v>
      </c>
      <c r="B283" s="200" t="s">
        <v>989</v>
      </c>
      <c r="C283" s="70" t="s">
        <v>298</v>
      </c>
      <c r="D283" s="54">
        <v>421</v>
      </c>
      <c r="E283" s="141">
        <v>29.4</v>
      </c>
      <c r="F283" s="54">
        <f t="shared" si="6"/>
        <v>12377.4</v>
      </c>
      <c r="G283" s="54"/>
      <c r="H283" s="54" t="s">
        <v>941</v>
      </c>
      <c r="I283" s="53" t="s">
        <v>951</v>
      </c>
      <c r="J283" s="76"/>
      <c r="K283" s="76"/>
    </row>
    <row r="284" spans="1:11">
      <c r="A284" s="145">
        <v>272</v>
      </c>
      <c r="B284" s="200" t="s">
        <v>727</v>
      </c>
      <c r="C284" s="70" t="s">
        <v>701</v>
      </c>
      <c r="D284" s="54">
        <v>50</v>
      </c>
      <c r="E284" s="141">
        <v>198</v>
      </c>
      <c r="F284" s="54">
        <f t="shared" si="6"/>
        <v>9900</v>
      </c>
      <c r="G284" s="54"/>
      <c r="H284" s="54" t="s">
        <v>941</v>
      </c>
      <c r="I284" s="53" t="s">
        <v>951</v>
      </c>
      <c r="J284" s="76"/>
      <c r="K284" s="76"/>
    </row>
    <row r="285" spans="1:11">
      <c r="A285" s="145">
        <v>273</v>
      </c>
      <c r="B285" s="200" t="s">
        <v>990</v>
      </c>
      <c r="C285" s="70" t="s">
        <v>298</v>
      </c>
      <c r="D285" s="54">
        <v>28</v>
      </c>
      <c r="E285" s="141">
        <v>35.200000000000003</v>
      </c>
      <c r="F285" s="54">
        <f t="shared" si="6"/>
        <v>985.60000000000014</v>
      </c>
      <c r="G285" s="54"/>
      <c r="H285" s="54" t="s">
        <v>941</v>
      </c>
      <c r="I285" s="53" t="s">
        <v>951</v>
      </c>
      <c r="J285" s="76"/>
      <c r="K285" s="76"/>
    </row>
    <row r="286" spans="1:11">
      <c r="A286" s="145">
        <v>274</v>
      </c>
      <c r="B286" s="200" t="s">
        <v>991</v>
      </c>
      <c r="C286" s="70" t="s">
        <v>298</v>
      </c>
      <c r="D286" s="54">
        <v>240</v>
      </c>
      <c r="E286" s="141">
        <v>197</v>
      </c>
      <c r="F286" s="54">
        <f t="shared" si="6"/>
        <v>47280</v>
      </c>
      <c r="G286" s="54"/>
      <c r="H286" s="54" t="s">
        <v>941</v>
      </c>
      <c r="I286" s="53" t="s">
        <v>951</v>
      </c>
      <c r="J286" s="76"/>
      <c r="K286" s="76"/>
    </row>
    <row r="287" spans="1:11">
      <c r="A287" s="145">
        <v>275</v>
      </c>
      <c r="B287" s="200" t="s">
        <v>992</v>
      </c>
      <c r="C287" s="70" t="s">
        <v>298</v>
      </c>
      <c r="D287" s="54">
        <v>324</v>
      </c>
      <c r="E287" s="141">
        <v>52.8</v>
      </c>
      <c r="F287" s="54">
        <f t="shared" si="6"/>
        <v>17107.2</v>
      </c>
      <c r="G287" s="54"/>
      <c r="H287" s="54" t="s">
        <v>941</v>
      </c>
      <c r="I287" s="53" t="s">
        <v>951</v>
      </c>
      <c r="J287" s="76"/>
      <c r="K287" s="76"/>
    </row>
    <row r="288" spans="1:11">
      <c r="A288" s="145">
        <v>276</v>
      </c>
      <c r="B288" s="114" t="s">
        <v>993</v>
      </c>
      <c r="C288" s="70" t="s">
        <v>298</v>
      </c>
      <c r="D288" s="54">
        <v>214</v>
      </c>
      <c r="E288" s="141">
        <v>201.6</v>
      </c>
      <c r="F288" s="54">
        <f t="shared" si="6"/>
        <v>43142.400000000001</v>
      </c>
      <c r="G288" s="54"/>
      <c r="H288" s="54" t="s">
        <v>941</v>
      </c>
      <c r="I288" s="53" t="s">
        <v>951</v>
      </c>
      <c r="J288" s="76"/>
      <c r="K288" s="76"/>
    </row>
    <row r="289" spans="1:11">
      <c r="A289" s="145">
        <v>277</v>
      </c>
      <c r="B289" s="200" t="s">
        <v>994</v>
      </c>
      <c r="C289" s="100" t="s">
        <v>8</v>
      </c>
      <c r="D289" s="54">
        <v>8</v>
      </c>
      <c r="E289" s="141">
        <v>44</v>
      </c>
      <c r="F289" s="54">
        <f t="shared" si="6"/>
        <v>352</v>
      </c>
      <c r="G289" s="54"/>
      <c r="H289" s="54" t="s">
        <v>941</v>
      </c>
      <c r="I289" s="53" t="s">
        <v>951</v>
      </c>
      <c r="J289" s="76"/>
      <c r="K289" s="76"/>
    </row>
    <row r="290" spans="1:11">
      <c r="A290" s="145">
        <v>278</v>
      </c>
      <c r="B290" s="200" t="s">
        <v>739</v>
      </c>
      <c r="C290" s="70" t="s">
        <v>298</v>
      </c>
      <c r="D290" s="54">
        <v>10</v>
      </c>
      <c r="E290" s="141">
        <v>2.3199999999999998</v>
      </c>
      <c r="F290" s="54">
        <f t="shared" si="6"/>
        <v>23.2</v>
      </c>
      <c r="G290" s="54"/>
      <c r="H290" s="54" t="s">
        <v>941</v>
      </c>
      <c r="I290" s="53" t="s">
        <v>951</v>
      </c>
      <c r="J290" s="76"/>
      <c r="K290" s="76"/>
    </row>
    <row r="291" spans="1:11">
      <c r="A291" s="145">
        <v>279</v>
      </c>
      <c r="B291" s="200" t="s">
        <v>740</v>
      </c>
      <c r="C291" s="70" t="s">
        <v>298</v>
      </c>
      <c r="D291" s="54">
        <v>0</v>
      </c>
      <c r="E291" s="141">
        <v>3.2</v>
      </c>
      <c r="F291" s="54">
        <f t="shared" si="6"/>
        <v>0</v>
      </c>
      <c r="G291" s="54"/>
      <c r="H291" s="54" t="s">
        <v>941</v>
      </c>
      <c r="I291" s="53" t="s">
        <v>951</v>
      </c>
      <c r="J291" s="76"/>
      <c r="K291" s="76"/>
    </row>
    <row r="292" spans="1:11">
      <c r="A292" s="145">
        <v>280</v>
      </c>
      <c r="B292" s="200" t="s">
        <v>741</v>
      </c>
      <c r="C292" s="70" t="s">
        <v>298</v>
      </c>
      <c r="D292" s="54">
        <v>270</v>
      </c>
      <c r="E292" s="141">
        <v>8</v>
      </c>
      <c r="F292" s="54">
        <f t="shared" si="6"/>
        <v>2160</v>
      </c>
      <c r="G292" s="54"/>
      <c r="H292" s="54" t="s">
        <v>941</v>
      </c>
      <c r="I292" s="53" t="s">
        <v>951</v>
      </c>
      <c r="J292" s="76"/>
      <c r="K292" s="76"/>
    </row>
    <row r="293" spans="1:11">
      <c r="A293" s="145">
        <v>281</v>
      </c>
      <c r="B293" s="200" t="s">
        <v>995</v>
      </c>
      <c r="C293" s="70" t="s">
        <v>298</v>
      </c>
      <c r="D293" s="54">
        <v>211</v>
      </c>
      <c r="E293" s="141">
        <v>48</v>
      </c>
      <c r="F293" s="54">
        <f t="shared" si="6"/>
        <v>10128</v>
      </c>
      <c r="G293" s="54"/>
      <c r="H293" s="54" t="s">
        <v>941</v>
      </c>
      <c r="I293" s="53" t="s">
        <v>951</v>
      </c>
      <c r="J293" s="76"/>
      <c r="K293" s="76"/>
    </row>
    <row r="294" spans="1:11">
      <c r="A294" s="145">
        <v>282</v>
      </c>
      <c r="B294" s="200" t="s">
        <v>996</v>
      </c>
      <c r="C294" s="70" t="s">
        <v>298</v>
      </c>
      <c r="D294" s="54">
        <v>0</v>
      </c>
      <c r="E294" s="141">
        <v>96</v>
      </c>
      <c r="F294" s="54">
        <f t="shared" si="6"/>
        <v>0</v>
      </c>
      <c r="G294" s="54"/>
      <c r="H294" s="54" t="s">
        <v>941</v>
      </c>
      <c r="I294" s="53" t="s">
        <v>951</v>
      </c>
      <c r="J294" s="76"/>
      <c r="K294" s="76"/>
    </row>
    <row r="295" spans="1:11">
      <c r="A295" s="145">
        <v>283</v>
      </c>
      <c r="B295" s="200" t="s">
        <v>719</v>
      </c>
      <c r="C295" s="70" t="s">
        <v>298</v>
      </c>
      <c r="D295" s="54">
        <v>6</v>
      </c>
      <c r="E295" s="141">
        <v>101.6</v>
      </c>
      <c r="F295" s="54">
        <f t="shared" si="6"/>
        <v>609.59999999999991</v>
      </c>
      <c r="G295" s="54"/>
      <c r="H295" s="54" t="s">
        <v>941</v>
      </c>
      <c r="I295" s="53" t="s">
        <v>951</v>
      </c>
      <c r="J295" s="76"/>
      <c r="K295" s="76"/>
    </row>
    <row r="296" spans="1:11">
      <c r="A296" s="145">
        <v>284</v>
      </c>
      <c r="B296" s="200" t="s">
        <v>997</v>
      </c>
      <c r="C296" s="70" t="s">
        <v>701</v>
      </c>
      <c r="D296" s="54">
        <v>206</v>
      </c>
      <c r="E296" s="141">
        <v>104.38</v>
      </c>
      <c r="F296" s="54">
        <f t="shared" si="6"/>
        <v>21502.28</v>
      </c>
      <c r="G296" s="54"/>
      <c r="H296" s="54" t="s">
        <v>941</v>
      </c>
      <c r="I296" s="53" t="s">
        <v>951</v>
      </c>
      <c r="J296" s="76"/>
      <c r="K296" s="76"/>
    </row>
    <row r="297" spans="1:11">
      <c r="A297" s="145">
        <v>285</v>
      </c>
      <c r="B297" s="200" t="s">
        <v>736</v>
      </c>
      <c r="C297" s="70" t="s">
        <v>298</v>
      </c>
      <c r="D297" s="54">
        <v>130</v>
      </c>
      <c r="E297" s="141">
        <v>22.58</v>
      </c>
      <c r="F297" s="54">
        <f t="shared" si="6"/>
        <v>2935.3999999999996</v>
      </c>
      <c r="G297" s="54"/>
      <c r="H297" s="54" t="s">
        <v>941</v>
      </c>
      <c r="I297" s="53" t="s">
        <v>951</v>
      </c>
      <c r="J297" s="76"/>
      <c r="K297" s="76"/>
    </row>
    <row r="298" spans="1:11">
      <c r="A298" s="145">
        <v>286</v>
      </c>
      <c r="B298" s="200" t="s">
        <v>721</v>
      </c>
      <c r="C298" s="70" t="s">
        <v>298</v>
      </c>
      <c r="D298" s="54">
        <v>44</v>
      </c>
      <c r="E298" s="141">
        <v>25.6</v>
      </c>
      <c r="F298" s="54">
        <f t="shared" si="6"/>
        <v>1126.4000000000001</v>
      </c>
      <c r="G298" s="54"/>
      <c r="H298" s="54" t="s">
        <v>941</v>
      </c>
      <c r="I298" s="53" t="s">
        <v>951</v>
      </c>
      <c r="J298" s="76"/>
      <c r="K298" s="76"/>
    </row>
    <row r="299" spans="1:11">
      <c r="A299" s="145">
        <v>287</v>
      </c>
      <c r="B299" s="200" t="s">
        <v>998</v>
      </c>
      <c r="C299" s="70" t="s">
        <v>298</v>
      </c>
      <c r="D299" s="54">
        <v>6</v>
      </c>
      <c r="E299" s="141">
        <v>136.62</v>
      </c>
      <c r="F299" s="54">
        <f t="shared" si="6"/>
        <v>819.72</v>
      </c>
      <c r="G299" s="54"/>
      <c r="H299" s="54" t="s">
        <v>941</v>
      </c>
      <c r="I299" s="53" t="s">
        <v>951</v>
      </c>
      <c r="J299" s="76"/>
      <c r="K299" s="76"/>
    </row>
    <row r="300" spans="1:11">
      <c r="A300" s="145">
        <v>288</v>
      </c>
      <c r="B300" s="200" t="s">
        <v>711</v>
      </c>
      <c r="C300" s="70" t="s">
        <v>298</v>
      </c>
      <c r="D300" s="54">
        <v>119</v>
      </c>
      <c r="E300" s="141">
        <v>32</v>
      </c>
      <c r="F300" s="54">
        <f t="shared" si="6"/>
        <v>3808</v>
      </c>
      <c r="G300" s="54"/>
      <c r="H300" s="54" t="s">
        <v>941</v>
      </c>
      <c r="I300" s="53" t="s">
        <v>951</v>
      </c>
      <c r="J300" s="76"/>
      <c r="K300" s="76"/>
    </row>
    <row r="301" spans="1:11">
      <c r="A301" s="145">
        <v>289</v>
      </c>
      <c r="B301" s="200" t="s">
        <v>712</v>
      </c>
      <c r="C301" s="70" t="s">
        <v>298</v>
      </c>
      <c r="D301" s="54">
        <v>181</v>
      </c>
      <c r="E301" s="141">
        <v>31.2</v>
      </c>
      <c r="F301" s="54">
        <f t="shared" si="6"/>
        <v>5647.2</v>
      </c>
      <c r="G301" s="54"/>
      <c r="H301" s="54" t="s">
        <v>941</v>
      </c>
      <c r="I301" s="53" t="s">
        <v>951</v>
      </c>
      <c r="J301" s="76"/>
      <c r="K301" s="76"/>
    </row>
    <row r="302" spans="1:11">
      <c r="A302" s="145">
        <v>290</v>
      </c>
      <c r="B302" s="200" t="s">
        <v>714</v>
      </c>
      <c r="C302" s="70" t="s">
        <v>298</v>
      </c>
      <c r="D302" s="54">
        <v>27</v>
      </c>
      <c r="E302" s="141">
        <v>72</v>
      </c>
      <c r="F302" s="54">
        <f t="shared" si="6"/>
        <v>1944</v>
      </c>
      <c r="G302" s="54"/>
      <c r="H302" s="54" t="s">
        <v>941</v>
      </c>
      <c r="I302" s="53" t="s">
        <v>951</v>
      </c>
      <c r="J302" s="76"/>
      <c r="K302" s="76"/>
    </row>
    <row r="303" spans="1:11">
      <c r="A303" s="145">
        <v>291</v>
      </c>
      <c r="B303" s="200" t="s">
        <v>713</v>
      </c>
      <c r="C303" s="70" t="s">
        <v>298</v>
      </c>
      <c r="D303" s="54">
        <v>48</v>
      </c>
      <c r="E303" s="141">
        <v>112</v>
      </c>
      <c r="F303" s="54">
        <f t="shared" si="6"/>
        <v>5376</v>
      </c>
      <c r="G303" s="54"/>
      <c r="H303" s="54" t="s">
        <v>941</v>
      </c>
      <c r="I303" s="53" t="s">
        <v>951</v>
      </c>
      <c r="J303" s="76"/>
      <c r="K303" s="76"/>
    </row>
    <row r="304" spans="1:11" ht="25.5">
      <c r="A304" s="145">
        <v>292</v>
      </c>
      <c r="B304" s="200" t="s">
        <v>999</v>
      </c>
      <c r="C304" s="70" t="s">
        <v>298</v>
      </c>
      <c r="D304" s="54">
        <v>10</v>
      </c>
      <c r="E304" s="141">
        <v>107</v>
      </c>
      <c r="F304" s="54">
        <f t="shared" si="6"/>
        <v>1070</v>
      </c>
      <c r="G304" s="54"/>
      <c r="H304" s="54" t="s">
        <v>941</v>
      </c>
      <c r="I304" s="53" t="s">
        <v>951</v>
      </c>
      <c r="J304" s="76"/>
      <c r="K304" s="76"/>
    </row>
    <row r="305" spans="1:11">
      <c r="A305" s="145">
        <v>293</v>
      </c>
      <c r="B305" s="200" t="s">
        <v>1000</v>
      </c>
      <c r="C305" s="70" t="s">
        <v>298</v>
      </c>
      <c r="D305" s="54">
        <v>0</v>
      </c>
      <c r="E305" s="141">
        <v>828.8</v>
      </c>
      <c r="F305" s="54">
        <f t="shared" si="6"/>
        <v>0</v>
      </c>
      <c r="G305" s="54"/>
      <c r="H305" s="54" t="s">
        <v>941</v>
      </c>
      <c r="I305" s="53" t="s">
        <v>951</v>
      </c>
      <c r="J305" s="76"/>
      <c r="K305" s="76"/>
    </row>
    <row r="306" spans="1:11">
      <c r="A306" s="145">
        <v>294</v>
      </c>
      <c r="B306" s="200" t="s">
        <v>1001</v>
      </c>
      <c r="C306" s="70" t="s">
        <v>298</v>
      </c>
      <c r="D306" s="54">
        <v>0</v>
      </c>
      <c r="E306" s="141">
        <v>84.4</v>
      </c>
      <c r="F306" s="54">
        <f t="shared" si="6"/>
        <v>0</v>
      </c>
      <c r="G306" s="54"/>
      <c r="H306" s="54" t="s">
        <v>941</v>
      </c>
      <c r="I306" s="53" t="s">
        <v>951</v>
      </c>
      <c r="J306" s="76"/>
      <c r="K306" s="76"/>
    </row>
    <row r="307" spans="1:11">
      <c r="A307" s="145">
        <v>295</v>
      </c>
      <c r="B307" s="200" t="s">
        <v>707</v>
      </c>
      <c r="C307" s="70" t="s">
        <v>298</v>
      </c>
      <c r="D307" s="54">
        <v>213</v>
      </c>
      <c r="E307" s="141">
        <v>28.7</v>
      </c>
      <c r="F307" s="54">
        <f t="shared" si="6"/>
        <v>6113.0999999999995</v>
      </c>
      <c r="G307" s="54"/>
      <c r="H307" s="54" t="s">
        <v>941</v>
      </c>
      <c r="I307" s="53" t="s">
        <v>951</v>
      </c>
      <c r="J307" s="76"/>
      <c r="K307" s="76"/>
    </row>
    <row r="308" spans="1:11">
      <c r="A308" s="145">
        <v>296</v>
      </c>
      <c r="B308" s="200" t="s">
        <v>1002</v>
      </c>
      <c r="C308" s="70" t="s">
        <v>298</v>
      </c>
      <c r="D308" s="54">
        <v>9</v>
      </c>
      <c r="E308" s="141">
        <v>326.39999999999998</v>
      </c>
      <c r="F308" s="54">
        <f t="shared" si="6"/>
        <v>2937.6</v>
      </c>
      <c r="G308" s="54"/>
      <c r="H308" s="54" t="s">
        <v>941</v>
      </c>
      <c r="I308" s="53" t="s">
        <v>951</v>
      </c>
      <c r="J308" s="76"/>
      <c r="K308" s="76"/>
    </row>
    <row r="309" spans="1:11">
      <c r="A309" s="145">
        <v>297</v>
      </c>
      <c r="B309" s="200" t="s">
        <v>1003</v>
      </c>
      <c r="C309" s="70" t="s">
        <v>298</v>
      </c>
      <c r="D309" s="54">
        <v>60</v>
      </c>
      <c r="E309" s="141">
        <v>270.39999999999998</v>
      </c>
      <c r="F309" s="54">
        <f t="shared" si="6"/>
        <v>16223.999999999998</v>
      </c>
      <c r="G309" s="54"/>
      <c r="H309" s="54" t="s">
        <v>941</v>
      </c>
      <c r="I309" s="53" t="s">
        <v>951</v>
      </c>
      <c r="J309" s="76"/>
      <c r="K309" s="76"/>
    </row>
    <row r="310" spans="1:11">
      <c r="A310" s="145">
        <v>298</v>
      </c>
      <c r="B310" s="200" t="s">
        <v>706</v>
      </c>
      <c r="C310" s="70" t="s">
        <v>298</v>
      </c>
      <c r="D310" s="54">
        <v>390</v>
      </c>
      <c r="E310" s="141">
        <v>13.98</v>
      </c>
      <c r="F310" s="54">
        <f t="shared" si="6"/>
        <v>5452.2</v>
      </c>
      <c r="G310" s="54"/>
      <c r="H310" s="54" t="s">
        <v>941</v>
      </c>
      <c r="I310" s="53" t="s">
        <v>951</v>
      </c>
      <c r="J310" s="76"/>
      <c r="K310" s="76"/>
    </row>
    <row r="311" spans="1:11">
      <c r="A311" s="145">
        <v>299</v>
      </c>
      <c r="B311" s="200" t="s">
        <v>703</v>
      </c>
      <c r="C311" s="70" t="s">
        <v>298</v>
      </c>
      <c r="D311" s="54">
        <v>45</v>
      </c>
      <c r="E311" s="141">
        <v>265.68</v>
      </c>
      <c r="F311" s="54">
        <f t="shared" si="6"/>
        <v>11955.6</v>
      </c>
      <c r="G311" s="54"/>
      <c r="H311" s="54" t="s">
        <v>941</v>
      </c>
      <c r="I311" s="53" t="s">
        <v>951</v>
      </c>
      <c r="J311" s="76"/>
      <c r="K311" s="76"/>
    </row>
    <row r="312" spans="1:11">
      <c r="A312" s="145">
        <v>300</v>
      </c>
      <c r="B312" s="200" t="s">
        <v>704</v>
      </c>
      <c r="C312" s="70" t="s">
        <v>298</v>
      </c>
      <c r="D312" s="54">
        <v>55</v>
      </c>
      <c r="E312" s="141">
        <v>265.68</v>
      </c>
      <c r="F312" s="54">
        <f t="shared" si="6"/>
        <v>14612.4</v>
      </c>
      <c r="G312" s="54"/>
      <c r="H312" s="54" t="s">
        <v>941</v>
      </c>
      <c r="I312" s="53" t="s">
        <v>951</v>
      </c>
      <c r="J312" s="76"/>
      <c r="K312" s="76"/>
    </row>
    <row r="313" spans="1:11">
      <c r="A313" s="145">
        <v>301</v>
      </c>
      <c r="B313" s="200" t="s">
        <v>1004</v>
      </c>
      <c r="C313" s="70" t="s">
        <v>298</v>
      </c>
      <c r="D313" s="54">
        <v>1</v>
      </c>
      <c r="E313" s="141">
        <v>378</v>
      </c>
      <c r="F313" s="54">
        <f t="shared" si="6"/>
        <v>378</v>
      </c>
      <c r="G313" s="54"/>
      <c r="H313" s="54" t="s">
        <v>941</v>
      </c>
      <c r="I313" s="53" t="s">
        <v>951</v>
      </c>
      <c r="J313" s="76"/>
      <c r="K313" s="76"/>
    </row>
    <row r="314" spans="1:11">
      <c r="A314" s="145">
        <v>302</v>
      </c>
      <c r="B314" s="200" t="s">
        <v>728</v>
      </c>
      <c r="C314" s="70" t="s">
        <v>701</v>
      </c>
      <c r="D314" s="54">
        <v>50</v>
      </c>
      <c r="E314" s="141">
        <v>157</v>
      </c>
      <c r="F314" s="54">
        <f t="shared" si="6"/>
        <v>7850</v>
      </c>
      <c r="G314" s="54"/>
      <c r="H314" s="54" t="s">
        <v>941</v>
      </c>
      <c r="I314" s="53" t="s">
        <v>951</v>
      </c>
      <c r="J314" s="76"/>
      <c r="K314" s="76"/>
    </row>
    <row r="315" spans="1:11">
      <c r="A315" s="145">
        <v>303</v>
      </c>
      <c r="B315" s="200" t="s">
        <v>1005</v>
      </c>
      <c r="C315" s="70" t="s">
        <v>298</v>
      </c>
      <c r="D315" s="54">
        <v>10</v>
      </c>
      <c r="E315" s="141">
        <v>290</v>
      </c>
      <c r="F315" s="54">
        <f t="shared" si="6"/>
        <v>2900</v>
      </c>
      <c r="G315" s="54"/>
      <c r="H315" s="54" t="s">
        <v>941</v>
      </c>
      <c r="I315" s="53" t="s">
        <v>951</v>
      </c>
      <c r="J315" s="76"/>
      <c r="K315" s="76"/>
    </row>
    <row r="316" spans="1:11" ht="25.5">
      <c r="A316" s="145">
        <v>304</v>
      </c>
      <c r="B316" s="200" t="s">
        <v>723</v>
      </c>
      <c r="C316" s="70" t="s">
        <v>298</v>
      </c>
      <c r="D316" s="54">
        <v>140</v>
      </c>
      <c r="E316" s="141">
        <v>55.68</v>
      </c>
      <c r="F316" s="54">
        <f t="shared" si="6"/>
        <v>7795.2</v>
      </c>
      <c r="G316" s="54"/>
      <c r="H316" s="54" t="s">
        <v>941</v>
      </c>
      <c r="I316" s="53" t="s">
        <v>951</v>
      </c>
      <c r="J316" s="76"/>
      <c r="K316" s="76"/>
    </row>
    <row r="317" spans="1:11" ht="25.5">
      <c r="A317" s="145">
        <v>305</v>
      </c>
      <c r="B317" s="200" t="s">
        <v>1006</v>
      </c>
      <c r="C317" s="70" t="s">
        <v>298</v>
      </c>
      <c r="D317" s="54">
        <v>20</v>
      </c>
      <c r="E317" s="141">
        <v>159.19999999999999</v>
      </c>
      <c r="F317" s="54">
        <f t="shared" si="6"/>
        <v>3184</v>
      </c>
      <c r="G317" s="54"/>
      <c r="H317" s="54" t="s">
        <v>941</v>
      </c>
      <c r="I317" s="53" t="s">
        <v>951</v>
      </c>
      <c r="J317" s="76"/>
      <c r="K317" s="76"/>
    </row>
    <row r="318" spans="1:11">
      <c r="A318" s="145">
        <v>306</v>
      </c>
      <c r="B318" s="200" t="s">
        <v>708</v>
      </c>
      <c r="C318" s="70" t="s">
        <v>298</v>
      </c>
      <c r="D318" s="54">
        <v>474</v>
      </c>
      <c r="E318" s="141">
        <v>12.8</v>
      </c>
      <c r="F318" s="54">
        <f t="shared" si="6"/>
        <v>6067.2000000000007</v>
      </c>
      <c r="G318" s="54"/>
      <c r="H318" s="54" t="s">
        <v>941</v>
      </c>
      <c r="I318" s="53" t="s">
        <v>951</v>
      </c>
      <c r="J318" s="76"/>
      <c r="K318" s="76"/>
    </row>
    <row r="319" spans="1:11">
      <c r="A319" s="145">
        <v>307</v>
      </c>
      <c r="B319" s="200" t="s">
        <v>709</v>
      </c>
      <c r="C319" s="70" t="s">
        <v>298</v>
      </c>
      <c r="D319" s="54">
        <v>30</v>
      </c>
      <c r="E319" s="141">
        <v>48.75</v>
      </c>
      <c r="F319" s="54">
        <f t="shared" si="6"/>
        <v>1462.5</v>
      </c>
      <c r="G319" s="54"/>
      <c r="H319" s="54" t="s">
        <v>941</v>
      </c>
      <c r="I319" s="53" t="s">
        <v>951</v>
      </c>
      <c r="J319" s="76"/>
      <c r="K319" s="76"/>
    </row>
    <row r="320" spans="1:11">
      <c r="A320" s="145">
        <v>308</v>
      </c>
      <c r="B320" s="114" t="s">
        <v>1007</v>
      </c>
      <c r="C320" s="70" t="s">
        <v>298</v>
      </c>
      <c r="D320" s="54">
        <v>0</v>
      </c>
      <c r="E320" s="141">
        <v>69.599999999999994</v>
      </c>
      <c r="F320" s="54">
        <f t="shared" si="6"/>
        <v>0</v>
      </c>
      <c r="G320" s="54"/>
      <c r="H320" s="54" t="s">
        <v>941</v>
      </c>
      <c r="I320" s="53" t="s">
        <v>951</v>
      </c>
      <c r="J320" s="76"/>
      <c r="K320" s="76"/>
    </row>
    <row r="321" spans="1:11">
      <c r="A321" s="145">
        <v>309</v>
      </c>
      <c r="B321" s="200" t="s">
        <v>717</v>
      </c>
      <c r="C321" s="100" t="s">
        <v>8</v>
      </c>
      <c r="D321" s="54">
        <v>386</v>
      </c>
      <c r="E321" s="141">
        <v>19.68</v>
      </c>
      <c r="F321" s="54">
        <f t="shared" si="6"/>
        <v>7596.48</v>
      </c>
      <c r="G321" s="54"/>
      <c r="H321" s="54" t="s">
        <v>941</v>
      </c>
      <c r="I321" s="53" t="s">
        <v>951</v>
      </c>
      <c r="J321" s="76"/>
      <c r="K321" s="76"/>
    </row>
    <row r="322" spans="1:11">
      <c r="A322" s="145">
        <v>310</v>
      </c>
      <c r="B322" s="200" t="s">
        <v>718</v>
      </c>
      <c r="C322" s="100" t="s">
        <v>8</v>
      </c>
      <c r="D322" s="54">
        <v>239</v>
      </c>
      <c r="E322" s="141">
        <v>31.2</v>
      </c>
      <c r="F322" s="54">
        <f t="shared" si="6"/>
        <v>7456.8</v>
      </c>
      <c r="G322" s="54"/>
      <c r="H322" s="54" t="s">
        <v>941</v>
      </c>
      <c r="I322" s="53" t="s">
        <v>951</v>
      </c>
      <c r="J322" s="76"/>
      <c r="K322" s="76"/>
    </row>
    <row r="323" spans="1:11">
      <c r="A323" s="145">
        <v>311</v>
      </c>
      <c r="B323" s="200" t="s">
        <v>730</v>
      </c>
      <c r="C323" s="70" t="s">
        <v>298</v>
      </c>
      <c r="D323" s="54">
        <v>300</v>
      </c>
      <c r="E323" s="141">
        <v>17.12</v>
      </c>
      <c r="F323" s="54">
        <f t="shared" si="6"/>
        <v>5136</v>
      </c>
      <c r="G323" s="54"/>
      <c r="H323" s="54" t="s">
        <v>941</v>
      </c>
      <c r="I323" s="53" t="s">
        <v>951</v>
      </c>
      <c r="J323" s="76"/>
      <c r="K323" s="76"/>
    </row>
    <row r="324" spans="1:11">
      <c r="A324" s="145">
        <v>312</v>
      </c>
      <c r="B324" s="200" t="s">
        <v>734</v>
      </c>
      <c r="C324" s="70" t="s">
        <v>298</v>
      </c>
      <c r="D324" s="54">
        <v>105</v>
      </c>
      <c r="E324" s="141">
        <v>129</v>
      </c>
      <c r="F324" s="54">
        <f t="shared" si="6"/>
        <v>13545</v>
      </c>
      <c r="G324" s="54"/>
      <c r="H324" s="54" t="s">
        <v>941</v>
      </c>
      <c r="I324" s="53" t="s">
        <v>951</v>
      </c>
      <c r="J324" s="76"/>
      <c r="K324" s="76"/>
    </row>
    <row r="325" spans="1:11">
      <c r="A325" s="145">
        <v>313</v>
      </c>
      <c r="B325" s="114" t="s">
        <v>732</v>
      </c>
      <c r="C325" s="70" t="s">
        <v>298</v>
      </c>
      <c r="D325" s="54">
        <v>131</v>
      </c>
      <c r="E325" s="141">
        <v>22.4</v>
      </c>
      <c r="F325" s="54">
        <f t="shared" si="6"/>
        <v>2934.3999999999996</v>
      </c>
      <c r="G325" s="54"/>
      <c r="H325" s="54" t="s">
        <v>941</v>
      </c>
      <c r="I325" s="53" t="s">
        <v>951</v>
      </c>
      <c r="J325" s="76"/>
      <c r="K325" s="76"/>
    </row>
    <row r="326" spans="1:11">
      <c r="A326" s="145">
        <v>314</v>
      </c>
      <c r="B326" s="200" t="s">
        <v>1008</v>
      </c>
      <c r="C326" s="100" t="s">
        <v>8</v>
      </c>
      <c r="D326" s="54">
        <v>281</v>
      </c>
      <c r="E326" s="141">
        <v>25.6</v>
      </c>
      <c r="F326" s="54">
        <f t="shared" si="6"/>
        <v>7193.6</v>
      </c>
      <c r="G326" s="54"/>
      <c r="H326" s="54" t="s">
        <v>941</v>
      </c>
      <c r="I326" s="53" t="s">
        <v>951</v>
      </c>
      <c r="J326" s="76"/>
      <c r="K326" s="76"/>
    </row>
    <row r="327" spans="1:11">
      <c r="A327" s="145">
        <v>315</v>
      </c>
      <c r="B327" s="200" t="s">
        <v>1009</v>
      </c>
      <c r="C327" s="100" t="s">
        <v>8</v>
      </c>
      <c r="D327" s="54">
        <v>24</v>
      </c>
      <c r="E327" s="141">
        <v>28</v>
      </c>
      <c r="F327" s="54">
        <f t="shared" si="6"/>
        <v>672</v>
      </c>
      <c r="G327" s="54"/>
      <c r="H327" s="54" t="s">
        <v>941</v>
      </c>
      <c r="I327" s="53" t="s">
        <v>951</v>
      </c>
      <c r="J327" s="76"/>
      <c r="K327" s="76"/>
    </row>
    <row r="328" spans="1:11">
      <c r="A328" s="145">
        <v>316</v>
      </c>
      <c r="B328" s="200" t="s">
        <v>715</v>
      </c>
      <c r="C328" s="70" t="s">
        <v>298</v>
      </c>
      <c r="D328" s="54">
        <v>32</v>
      </c>
      <c r="E328" s="141">
        <v>182.4</v>
      </c>
      <c r="F328" s="54">
        <f t="shared" si="6"/>
        <v>5836.8</v>
      </c>
      <c r="G328" s="54"/>
      <c r="H328" s="54" t="s">
        <v>941</v>
      </c>
      <c r="I328" s="53" t="s">
        <v>951</v>
      </c>
      <c r="J328" s="76"/>
      <c r="K328" s="76"/>
    </row>
    <row r="329" spans="1:11">
      <c r="A329" s="145">
        <v>317</v>
      </c>
      <c r="B329" s="200" t="s">
        <v>716</v>
      </c>
      <c r="C329" s="70" t="s">
        <v>298</v>
      </c>
      <c r="D329" s="54">
        <v>16</v>
      </c>
      <c r="E329" s="141">
        <v>331.2</v>
      </c>
      <c r="F329" s="54">
        <f t="shared" si="6"/>
        <v>5299.2</v>
      </c>
      <c r="G329" s="54"/>
      <c r="H329" s="54" t="s">
        <v>941</v>
      </c>
      <c r="I329" s="53" t="s">
        <v>951</v>
      </c>
      <c r="J329" s="76"/>
      <c r="K329" s="76"/>
    </row>
    <row r="330" spans="1:11">
      <c r="A330" s="145">
        <v>318</v>
      </c>
      <c r="B330" s="200" t="s">
        <v>1010</v>
      </c>
      <c r="C330" s="70" t="s">
        <v>298</v>
      </c>
      <c r="D330" s="54">
        <v>70</v>
      </c>
      <c r="E330" s="141">
        <v>17.920000000000002</v>
      </c>
      <c r="F330" s="54">
        <f t="shared" ref="F330:F338" si="7">D330*E330</f>
        <v>1254.4000000000001</v>
      </c>
      <c r="G330" s="54"/>
      <c r="H330" s="54" t="s">
        <v>941</v>
      </c>
      <c r="I330" s="53" t="s">
        <v>951</v>
      </c>
      <c r="J330" s="76"/>
      <c r="K330" s="76"/>
    </row>
    <row r="331" spans="1:11">
      <c r="A331" s="145">
        <v>319</v>
      </c>
      <c r="B331" s="200" t="s">
        <v>742</v>
      </c>
      <c r="C331" s="70" t="s">
        <v>298</v>
      </c>
      <c r="D331" s="54">
        <v>141</v>
      </c>
      <c r="E331" s="141">
        <v>43.2</v>
      </c>
      <c r="F331" s="54">
        <f t="shared" si="7"/>
        <v>6091.2000000000007</v>
      </c>
      <c r="G331" s="54"/>
      <c r="H331" s="201" t="s">
        <v>941</v>
      </c>
      <c r="I331" s="53" t="s">
        <v>951</v>
      </c>
      <c r="J331" s="76"/>
      <c r="K331" s="76"/>
    </row>
    <row r="332" spans="1:11">
      <c r="A332" s="145">
        <v>320</v>
      </c>
      <c r="B332" s="200" t="s">
        <v>1011</v>
      </c>
      <c r="C332" s="70" t="s">
        <v>298</v>
      </c>
      <c r="D332" s="54">
        <v>32</v>
      </c>
      <c r="E332" s="141">
        <v>104</v>
      </c>
      <c r="F332" s="54">
        <f t="shared" si="7"/>
        <v>3328</v>
      </c>
      <c r="G332" s="54"/>
      <c r="H332" s="201" t="s">
        <v>941</v>
      </c>
      <c r="I332" s="53" t="s">
        <v>951</v>
      </c>
      <c r="J332" s="76"/>
      <c r="K332" s="76"/>
    </row>
    <row r="333" spans="1:11">
      <c r="A333" s="145">
        <v>321</v>
      </c>
      <c r="B333" s="200" t="s">
        <v>737</v>
      </c>
      <c r="C333" s="70" t="s">
        <v>298</v>
      </c>
      <c r="D333" s="54">
        <v>19</v>
      </c>
      <c r="E333" s="141">
        <v>158</v>
      </c>
      <c r="F333" s="54">
        <f t="shared" si="7"/>
        <v>3002</v>
      </c>
      <c r="G333" s="54"/>
      <c r="H333" s="201" t="s">
        <v>941</v>
      </c>
      <c r="I333" s="53" t="s">
        <v>951</v>
      </c>
      <c r="J333" s="76"/>
      <c r="K333" s="76"/>
    </row>
    <row r="334" spans="1:11">
      <c r="A334" s="145">
        <v>322</v>
      </c>
      <c r="B334" s="200" t="s">
        <v>738</v>
      </c>
      <c r="C334" s="70" t="s">
        <v>298</v>
      </c>
      <c r="D334" s="54">
        <v>66</v>
      </c>
      <c r="E334" s="141">
        <v>48.14</v>
      </c>
      <c r="F334" s="54">
        <f t="shared" si="7"/>
        <v>3177.2400000000002</v>
      </c>
      <c r="G334" s="54"/>
      <c r="H334" s="201" t="s">
        <v>941</v>
      </c>
      <c r="I334" s="53" t="s">
        <v>951</v>
      </c>
      <c r="J334" s="76"/>
      <c r="K334" s="76"/>
    </row>
    <row r="335" spans="1:11">
      <c r="A335" s="145">
        <v>323</v>
      </c>
      <c r="B335" s="200" t="s">
        <v>726</v>
      </c>
      <c r="C335" s="70" t="s">
        <v>298</v>
      </c>
      <c r="D335" s="54">
        <v>13</v>
      </c>
      <c r="E335" s="141">
        <v>113.6</v>
      </c>
      <c r="F335" s="54">
        <f t="shared" si="7"/>
        <v>1476.8</v>
      </c>
      <c r="G335" s="54"/>
      <c r="H335" s="201" t="s">
        <v>941</v>
      </c>
      <c r="I335" s="53" t="s">
        <v>951</v>
      </c>
      <c r="J335" s="76"/>
      <c r="K335" s="76"/>
    </row>
    <row r="336" spans="1:11">
      <c r="A336" s="145">
        <v>324</v>
      </c>
      <c r="B336" s="200" t="s">
        <v>705</v>
      </c>
      <c r="C336" s="70" t="s">
        <v>8</v>
      </c>
      <c r="D336" s="54">
        <v>14</v>
      </c>
      <c r="E336" s="141">
        <v>220</v>
      </c>
      <c r="F336" s="54">
        <f t="shared" si="7"/>
        <v>3080</v>
      </c>
      <c r="G336" s="54"/>
      <c r="H336" s="201" t="s">
        <v>941</v>
      </c>
      <c r="I336" s="53" t="s">
        <v>951</v>
      </c>
      <c r="J336" s="76"/>
      <c r="K336" s="76"/>
    </row>
    <row r="337" spans="1:11">
      <c r="A337" s="145">
        <v>325</v>
      </c>
      <c r="B337" s="200" t="s">
        <v>1012</v>
      </c>
      <c r="C337" s="70" t="s">
        <v>701</v>
      </c>
      <c r="D337" s="54">
        <v>0</v>
      </c>
      <c r="E337" s="141">
        <v>260</v>
      </c>
      <c r="F337" s="54">
        <f t="shared" si="7"/>
        <v>0</v>
      </c>
      <c r="G337" s="54"/>
      <c r="H337" s="201" t="s">
        <v>941</v>
      </c>
      <c r="I337" s="53" t="s">
        <v>951</v>
      </c>
      <c r="J337" s="76"/>
      <c r="K337" s="76"/>
    </row>
    <row r="338" spans="1:11" ht="25.5">
      <c r="A338" s="145">
        <v>326</v>
      </c>
      <c r="B338" s="200" t="s">
        <v>725</v>
      </c>
      <c r="C338" s="70" t="s">
        <v>298</v>
      </c>
      <c r="D338" s="54">
        <v>0</v>
      </c>
      <c r="E338" s="141">
        <v>312</v>
      </c>
      <c r="F338" s="54">
        <f t="shared" si="7"/>
        <v>0</v>
      </c>
      <c r="G338" s="54"/>
      <c r="H338" s="201" t="s">
        <v>941</v>
      </c>
      <c r="I338" s="53" t="s">
        <v>951</v>
      </c>
      <c r="J338" s="76"/>
      <c r="K338" s="76"/>
    </row>
    <row r="339" spans="1:11" s="158" customFormat="1">
      <c r="A339" s="222"/>
      <c r="B339" s="231" t="s">
        <v>949</v>
      </c>
      <c r="C339" s="227"/>
      <c r="D339" s="227"/>
      <c r="E339" s="227"/>
      <c r="F339" s="227">
        <v>507373</v>
      </c>
      <c r="G339" s="227"/>
      <c r="H339" s="232"/>
      <c r="I339" s="232"/>
      <c r="J339" s="222"/>
      <c r="K339" s="222"/>
    </row>
    <row r="340" spans="1:11" s="158" customFormat="1" ht="22.5">
      <c r="A340" s="222"/>
      <c r="B340" s="371" t="s">
        <v>855</v>
      </c>
      <c r="C340" s="371"/>
      <c r="D340" s="371"/>
      <c r="E340" s="371"/>
      <c r="F340" s="371"/>
      <c r="G340" s="371"/>
      <c r="H340" s="371"/>
      <c r="I340" s="371"/>
      <c r="J340" s="222"/>
      <c r="K340" s="222"/>
    </row>
    <row r="341" spans="1:11">
      <c r="A341" s="145">
        <v>327</v>
      </c>
      <c r="B341" s="202" t="s">
        <v>844</v>
      </c>
      <c r="C341" s="203" t="s">
        <v>298</v>
      </c>
      <c r="D341" s="54">
        <v>236</v>
      </c>
      <c r="E341" s="63">
        <v>50</v>
      </c>
      <c r="F341" s="204">
        <f>D341*E341</f>
        <v>11800</v>
      </c>
      <c r="G341" s="54"/>
      <c r="H341" s="201" t="s">
        <v>941</v>
      </c>
      <c r="I341" s="201" t="s">
        <v>951</v>
      </c>
      <c r="J341" s="76"/>
      <c r="K341" s="76"/>
    </row>
    <row r="342" spans="1:11">
      <c r="A342" s="145">
        <v>328</v>
      </c>
      <c r="B342" s="202" t="s">
        <v>845</v>
      </c>
      <c r="C342" s="205" t="s">
        <v>298</v>
      </c>
      <c r="D342" s="54">
        <v>386</v>
      </c>
      <c r="E342" s="63">
        <v>363</v>
      </c>
      <c r="F342" s="204">
        <f t="shared" ref="F342:F374" si="8">D342*E342</f>
        <v>140118</v>
      </c>
      <c r="G342" s="54"/>
      <c r="H342" s="201" t="s">
        <v>941</v>
      </c>
      <c r="I342" s="201" t="s">
        <v>951</v>
      </c>
      <c r="J342" s="76"/>
      <c r="K342" s="76"/>
    </row>
    <row r="343" spans="1:11">
      <c r="A343" s="145">
        <v>329</v>
      </c>
      <c r="B343" s="202" t="s">
        <v>846</v>
      </c>
      <c r="C343" s="203" t="s">
        <v>298</v>
      </c>
      <c r="D343" s="54">
        <v>392</v>
      </c>
      <c r="E343" s="63">
        <v>464</v>
      </c>
      <c r="F343" s="204">
        <f t="shared" si="8"/>
        <v>181888</v>
      </c>
      <c r="G343" s="54"/>
      <c r="H343" s="201" t="s">
        <v>941</v>
      </c>
      <c r="I343" s="201" t="s">
        <v>951</v>
      </c>
      <c r="J343" s="76"/>
      <c r="K343" s="76"/>
    </row>
    <row r="344" spans="1:11">
      <c r="A344" s="145">
        <v>330</v>
      </c>
      <c r="B344" s="202" t="s">
        <v>847</v>
      </c>
      <c r="C344" s="203" t="s">
        <v>298</v>
      </c>
      <c r="D344" s="54">
        <v>250</v>
      </c>
      <c r="E344" s="63">
        <v>268</v>
      </c>
      <c r="F344" s="204">
        <f t="shared" si="8"/>
        <v>67000</v>
      </c>
      <c r="G344" s="54"/>
      <c r="H344" s="201" t="s">
        <v>941</v>
      </c>
      <c r="I344" s="201" t="s">
        <v>951</v>
      </c>
      <c r="J344" s="76"/>
      <c r="K344" s="76"/>
    </row>
    <row r="345" spans="1:11">
      <c r="A345" s="145">
        <v>331</v>
      </c>
      <c r="B345" s="202" t="s">
        <v>1013</v>
      </c>
      <c r="C345" s="203" t="s">
        <v>298</v>
      </c>
      <c r="D345" s="54">
        <v>300</v>
      </c>
      <c r="E345" s="63">
        <v>244</v>
      </c>
      <c r="F345" s="204">
        <f t="shared" si="8"/>
        <v>73200</v>
      </c>
      <c r="G345" s="54"/>
      <c r="H345" s="201" t="s">
        <v>941</v>
      </c>
      <c r="I345" s="201" t="s">
        <v>951</v>
      </c>
      <c r="J345" s="76"/>
      <c r="K345" s="76"/>
    </row>
    <row r="346" spans="1:11">
      <c r="A346" s="145">
        <v>332</v>
      </c>
      <c r="B346" s="202" t="s">
        <v>1014</v>
      </c>
      <c r="C346" s="203" t="s">
        <v>298</v>
      </c>
      <c r="D346" s="54">
        <v>500</v>
      </c>
      <c r="E346" s="63">
        <v>84</v>
      </c>
      <c r="F346" s="204">
        <f t="shared" si="8"/>
        <v>42000</v>
      </c>
      <c r="G346" s="54"/>
      <c r="H346" s="201" t="s">
        <v>941</v>
      </c>
      <c r="I346" s="201" t="s">
        <v>951</v>
      </c>
      <c r="J346" s="76"/>
      <c r="K346" s="76"/>
    </row>
    <row r="347" spans="1:11">
      <c r="A347" s="145">
        <v>333</v>
      </c>
      <c r="B347" s="202" t="s">
        <v>1015</v>
      </c>
      <c r="C347" s="203" t="s">
        <v>298</v>
      </c>
      <c r="D347" s="54">
        <v>600</v>
      </c>
      <c r="E347" s="63">
        <v>128</v>
      </c>
      <c r="F347" s="204">
        <f t="shared" si="8"/>
        <v>76800</v>
      </c>
      <c r="G347" s="54"/>
      <c r="H347" s="201" t="s">
        <v>941</v>
      </c>
      <c r="I347" s="201" t="s">
        <v>951</v>
      </c>
      <c r="J347" s="76"/>
      <c r="K347" s="76"/>
    </row>
    <row r="348" spans="1:11">
      <c r="A348" s="145">
        <v>334</v>
      </c>
      <c r="B348" s="202" t="s">
        <v>848</v>
      </c>
      <c r="C348" s="203" t="s">
        <v>298</v>
      </c>
      <c r="D348" s="54">
        <v>316</v>
      </c>
      <c r="E348" s="63">
        <v>720</v>
      </c>
      <c r="F348" s="204">
        <f t="shared" si="8"/>
        <v>227520</v>
      </c>
      <c r="G348" s="54"/>
      <c r="H348" s="201" t="s">
        <v>941</v>
      </c>
      <c r="I348" s="201" t="s">
        <v>951</v>
      </c>
      <c r="J348" s="76"/>
      <c r="K348" s="76"/>
    </row>
    <row r="349" spans="1:11">
      <c r="A349" s="145">
        <v>335</v>
      </c>
      <c r="B349" s="202" t="s">
        <v>849</v>
      </c>
      <c r="C349" s="203" t="s">
        <v>298</v>
      </c>
      <c r="D349" s="54">
        <v>168</v>
      </c>
      <c r="E349" s="63">
        <v>100</v>
      </c>
      <c r="F349" s="204">
        <f t="shared" si="8"/>
        <v>16800</v>
      </c>
      <c r="G349" s="54"/>
      <c r="H349" s="201" t="s">
        <v>941</v>
      </c>
      <c r="I349" s="201" t="s">
        <v>951</v>
      </c>
      <c r="J349" s="76"/>
      <c r="K349" s="76"/>
    </row>
    <row r="350" spans="1:11">
      <c r="A350" s="145">
        <v>336</v>
      </c>
      <c r="B350" s="202" t="s">
        <v>850</v>
      </c>
      <c r="C350" s="203" t="s">
        <v>298</v>
      </c>
      <c r="D350" s="54">
        <v>280</v>
      </c>
      <c r="E350" s="63">
        <v>50</v>
      </c>
      <c r="F350" s="204">
        <f t="shared" si="8"/>
        <v>14000</v>
      </c>
      <c r="G350" s="54"/>
      <c r="H350" s="201" t="s">
        <v>941</v>
      </c>
      <c r="I350" s="201" t="s">
        <v>951</v>
      </c>
      <c r="J350" s="76"/>
      <c r="K350" s="76"/>
    </row>
    <row r="351" spans="1:11">
      <c r="A351" s="145">
        <v>337</v>
      </c>
      <c r="B351" s="206" t="s">
        <v>851</v>
      </c>
      <c r="C351" s="207" t="s">
        <v>298</v>
      </c>
      <c r="D351" s="54">
        <v>60</v>
      </c>
      <c r="E351" s="63">
        <v>270.86</v>
      </c>
      <c r="F351" s="204">
        <f t="shared" si="8"/>
        <v>16251.6</v>
      </c>
      <c r="G351" s="54"/>
      <c r="H351" s="201" t="s">
        <v>941</v>
      </c>
      <c r="I351" s="201" t="s">
        <v>951</v>
      </c>
      <c r="J351" s="76"/>
      <c r="K351" s="76"/>
    </row>
    <row r="352" spans="1:11">
      <c r="A352" s="145">
        <v>338</v>
      </c>
      <c r="B352" s="206" t="s">
        <v>1016</v>
      </c>
      <c r="C352" s="207" t="s">
        <v>298</v>
      </c>
      <c r="D352" s="54">
        <v>150</v>
      </c>
      <c r="E352" s="63">
        <v>265</v>
      </c>
      <c r="F352" s="204">
        <f t="shared" si="8"/>
        <v>39750</v>
      </c>
      <c r="G352" s="54"/>
      <c r="H352" s="201" t="s">
        <v>941</v>
      </c>
      <c r="I352" s="201" t="s">
        <v>951</v>
      </c>
      <c r="J352" s="76"/>
      <c r="K352" s="76"/>
    </row>
    <row r="353" spans="1:11">
      <c r="A353" s="145">
        <v>339</v>
      </c>
      <c r="B353" s="202" t="s">
        <v>852</v>
      </c>
      <c r="C353" s="203" t="s">
        <v>298</v>
      </c>
      <c r="D353" s="54">
        <v>195</v>
      </c>
      <c r="E353" s="63">
        <v>1402</v>
      </c>
      <c r="F353" s="204">
        <f t="shared" si="8"/>
        <v>273390</v>
      </c>
      <c r="G353" s="54"/>
      <c r="H353" s="201" t="s">
        <v>941</v>
      </c>
      <c r="I353" s="201" t="s">
        <v>951</v>
      </c>
      <c r="J353" s="76"/>
      <c r="K353" s="76"/>
    </row>
    <row r="354" spans="1:11">
      <c r="A354" s="145">
        <v>340</v>
      </c>
      <c r="B354" s="202" t="s">
        <v>853</v>
      </c>
      <c r="C354" s="203" t="s">
        <v>298</v>
      </c>
      <c r="D354" s="54">
        <v>20</v>
      </c>
      <c r="E354" s="63">
        <v>2053</v>
      </c>
      <c r="F354" s="204">
        <f t="shared" si="8"/>
        <v>41060</v>
      </c>
      <c r="G354" s="54"/>
      <c r="H354" s="201" t="s">
        <v>941</v>
      </c>
      <c r="I354" s="201" t="s">
        <v>951</v>
      </c>
      <c r="J354" s="76"/>
      <c r="K354" s="76"/>
    </row>
    <row r="355" spans="1:11">
      <c r="A355" s="145">
        <v>341</v>
      </c>
      <c r="B355" s="208" t="s">
        <v>1017</v>
      </c>
      <c r="C355" s="203" t="s">
        <v>298</v>
      </c>
      <c r="D355" s="54">
        <v>2</v>
      </c>
      <c r="E355" s="63">
        <v>18558</v>
      </c>
      <c r="F355" s="204">
        <f t="shared" si="8"/>
        <v>37116</v>
      </c>
      <c r="G355" s="54"/>
      <c r="H355" s="201" t="s">
        <v>941</v>
      </c>
      <c r="I355" s="201" t="s">
        <v>951</v>
      </c>
      <c r="J355" s="76"/>
      <c r="K355" s="76"/>
    </row>
    <row r="356" spans="1:11">
      <c r="A356" s="145">
        <v>342</v>
      </c>
      <c r="B356" s="208" t="s">
        <v>1018</v>
      </c>
      <c r="C356" s="203" t="s">
        <v>298</v>
      </c>
      <c r="D356" s="54">
        <v>2</v>
      </c>
      <c r="E356" s="63">
        <v>34628</v>
      </c>
      <c r="F356" s="204">
        <f t="shared" si="8"/>
        <v>69256</v>
      </c>
      <c r="G356" s="54"/>
      <c r="H356" s="201" t="s">
        <v>941</v>
      </c>
      <c r="I356" s="201" t="s">
        <v>951</v>
      </c>
      <c r="J356" s="76"/>
      <c r="K356" s="76"/>
    </row>
    <row r="357" spans="1:11">
      <c r="A357" s="145">
        <v>343</v>
      </c>
      <c r="B357" s="209" t="s">
        <v>1019</v>
      </c>
      <c r="C357" s="210" t="s">
        <v>298</v>
      </c>
      <c r="D357" s="54">
        <v>196</v>
      </c>
      <c r="E357" s="37">
        <v>25</v>
      </c>
      <c r="F357" s="204">
        <f t="shared" si="8"/>
        <v>4900</v>
      </c>
      <c r="G357" s="54"/>
      <c r="H357" s="201" t="s">
        <v>941</v>
      </c>
      <c r="I357" s="201" t="s">
        <v>951</v>
      </c>
      <c r="J357" s="76"/>
      <c r="K357" s="76"/>
    </row>
    <row r="358" spans="1:11">
      <c r="A358" s="145">
        <v>344</v>
      </c>
      <c r="B358" s="67" t="s">
        <v>1020</v>
      </c>
      <c r="C358" s="211" t="s">
        <v>298</v>
      </c>
      <c r="D358" s="54">
        <v>100</v>
      </c>
      <c r="E358" s="142">
        <v>368</v>
      </c>
      <c r="F358" s="204">
        <f t="shared" si="8"/>
        <v>36800</v>
      </c>
      <c r="G358" s="54"/>
      <c r="H358" s="201" t="s">
        <v>941</v>
      </c>
      <c r="I358" s="201" t="s">
        <v>951</v>
      </c>
      <c r="J358" s="76"/>
      <c r="K358" s="76"/>
    </row>
    <row r="359" spans="1:11">
      <c r="A359" s="145">
        <v>345</v>
      </c>
      <c r="B359" s="67" t="s">
        <v>1021</v>
      </c>
      <c r="C359" s="211" t="s">
        <v>2</v>
      </c>
      <c r="D359" s="54">
        <v>10</v>
      </c>
      <c r="E359" s="142">
        <v>1920</v>
      </c>
      <c r="F359" s="204">
        <f t="shared" si="8"/>
        <v>19200</v>
      </c>
      <c r="G359" s="54"/>
      <c r="H359" s="201" t="s">
        <v>941</v>
      </c>
      <c r="I359" s="201" t="s">
        <v>951</v>
      </c>
      <c r="J359" s="76"/>
      <c r="K359" s="76"/>
    </row>
    <row r="360" spans="1:11">
      <c r="A360" s="145">
        <v>346</v>
      </c>
      <c r="B360" s="67" t="s">
        <v>1022</v>
      </c>
      <c r="C360" s="211" t="s">
        <v>2</v>
      </c>
      <c r="D360" s="54">
        <v>500</v>
      </c>
      <c r="E360" s="142">
        <v>84</v>
      </c>
      <c r="F360" s="204">
        <f t="shared" si="8"/>
        <v>42000</v>
      </c>
      <c r="G360" s="54"/>
      <c r="H360" s="201" t="s">
        <v>941</v>
      </c>
      <c r="I360" s="201" t="s">
        <v>951</v>
      </c>
      <c r="J360" s="76"/>
      <c r="K360" s="76"/>
    </row>
    <row r="361" spans="1:11">
      <c r="A361" s="145">
        <v>347</v>
      </c>
      <c r="B361" s="67" t="s">
        <v>1023</v>
      </c>
      <c r="C361" s="211" t="s">
        <v>2</v>
      </c>
      <c r="D361" s="54">
        <v>600</v>
      </c>
      <c r="E361" s="142">
        <v>128</v>
      </c>
      <c r="F361" s="204">
        <f t="shared" si="8"/>
        <v>76800</v>
      </c>
      <c r="G361" s="54"/>
      <c r="H361" s="201" t="s">
        <v>941</v>
      </c>
      <c r="I361" s="201" t="s">
        <v>951</v>
      </c>
      <c r="J361" s="76"/>
      <c r="K361" s="76"/>
    </row>
    <row r="362" spans="1:11" ht="25.5">
      <c r="A362" s="145">
        <v>348</v>
      </c>
      <c r="B362" s="67" t="s">
        <v>1024</v>
      </c>
      <c r="C362" s="211" t="s">
        <v>2</v>
      </c>
      <c r="D362" s="54">
        <v>250</v>
      </c>
      <c r="E362" s="142">
        <v>268</v>
      </c>
      <c r="F362" s="204">
        <f t="shared" si="8"/>
        <v>67000</v>
      </c>
      <c r="G362" s="54"/>
      <c r="H362" s="201" t="s">
        <v>941</v>
      </c>
      <c r="I362" s="201" t="s">
        <v>951</v>
      </c>
      <c r="J362" s="76"/>
      <c r="K362" s="76"/>
    </row>
    <row r="363" spans="1:11" ht="25.5">
      <c r="A363" s="145">
        <v>349</v>
      </c>
      <c r="B363" s="67" t="s">
        <v>1025</v>
      </c>
      <c r="C363" s="211" t="s">
        <v>2</v>
      </c>
      <c r="D363" s="54">
        <v>300</v>
      </c>
      <c r="E363" s="142">
        <v>244</v>
      </c>
      <c r="F363" s="204">
        <f t="shared" si="8"/>
        <v>73200</v>
      </c>
      <c r="G363" s="54"/>
      <c r="H363" s="201" t="s">
        <v>941</v>
      </c>
      <c r="I363" s="201" t="s">
        <v>951</v>
      </c>
      <c r="J363" s="76"/>
      <c r="K363" s="76"/>
    </row>
    <row r="364" spans="1:11" ht="25.5">
      <c r="A364" s="145">
        <v>350</v>
      </c>
      <c r="B364" s="67" t="s">
        <v>1026</v>
      </c>
      <c r="C364" s="211" t="s">
        <v>2</v>
      </c>
      <c r="D364" s="54">
        <v>100</v>
      </c>
      <c r="E364" s="142">
        <v>368</v>
      </c>
      <c r="F364" s="204">
        <f t="shared" si="8"/>
        <v>36800</v>
      </c>
      <c r="G364" s="54"/>
      <c r="H364" s="201" t="s">
        <v>941</v>
      </c>
      <c r="I364" s="201" t="s">
        <v>951</v>
      </c>
      <c r="J364" s="76"/>
      <c r="K364" s="76"/>
    </row>
    <row r="365" spans="1:11">
      <c r="A365" s="145">
        <v>351</v>
      </c>
      <c r="B365" s="67" t="s">
        <v>854</v>
      </c>
      <c r="C365" s="211" t="s">
        <v>2</v>
      </c>
      <c r="D365" s="54">
        <v>150</v>
      </c>
      <c r="E365" s="142">
        <v>64</v>
      </c>
      <c r="F365" s="204">
        <f t="shared" si="8"/>
        <v>9600</v>
      </c>
      <c r="G365" s="54"/>
      <c r="H365" s="201" t="s">
        <v>941</v>
      </c>
      <c r="I365" s="201" t="s">
        <v>951</v>
      </c>
      <c r="J365" s="76"/>
      <c r="K365" s="76"/>
    </row>
    <row r="366" spans="1:11" ht="25.5">
      <c r="A366" s="145">
        <v>352</v>
      </c>
      <c r="B366" s="67" t="s">
        <v>1027</v>
      </c>
      <c r="C366" s="211" t="s">
        <v>2</v>
      </c>
      <c r="D366" s="54">
        <v>50</v>
      </c>
      <c r="E366" s="142">
        <v>208</v>
      </c>
      <c r="F366" s="204">
        <f t="shared" si="8"/>
        <v>10400</v>
      </c>
      <c r="G366" s="54"/>
      <c r="H366" s="201" t="s">
        <v>941</v>
      </c>
      <c r="I366" s="201" t="s">
        <v>951</v>
      </c>
      <c r="J366" s="76"/>
      <c r="K366" s="76"/>
    </row>
    <row r="367" spans="1:11">
      <c r="A367" s="145">
        <v>353</v>
      </c>
      <c r="B367" s="67" t="s">
        <v>1028</v>
      </c>
      <c r="C367" s="211" t="s">
        <v>2</v>
      </c>
      <c r="D367" s="54">
        <v>150</v>
      </c>
      <c r="E367" s="142">
        <v>356</v>
      </c>
      <c r="F367" s="204">
        <f t="shared" si="8"/>
        <v>53400</v>
      </c>
      <c r="G367" s="54"/>
      <c r="H367" s="201" t="s">
        <v>941</v>
      </c>
      <c r="I367" s="201" t="s">
        <v>951</v>
      </c>
      <c r="J367" s="76"/>
      <c r="K367" s="76"/>
    </row>
    <row r="368" spans="1:11">
      <c r="A368" s="145">
        <v>354</v>
      </c>
      <c r="B368" s="67" t="s">
        <v>1029</v>
      </c>
      <c r="C368" s="211" t="s">
        <v>2</v>
      </c>
      <c r="D368" s="54">
        <v>1000</v>
      </c>
      <c r="E368" s="142">
        <v>36</v>
      </c>
      <c r="F368" s="204">
        <f t="shared" si="8"/>
        <v>36000</v>
      </c>
      <c r="G368" s="54"/>
      <c r="H368" s="201" t="s">
        <v>941</v>
      </c>
      <c r="I368" s="201" t="s">
        <v>951</v>
      </c>
      <c r="J368" s="76"/>
      <c r="K368" s="76"/>
    </row>
    <row r="369" spans="1:11">
      <c r="A369" s="145">
        <v>355</v>
      </c>
      <c r="B369" s="67" t="s">
        <v>1030</v>
      </c>
      <c r="C369" s="211" t="s">
        <v>2</v>
      </c>
      <c r="D369" s="54">
        <v>60</v>
      </c>
      <c r="E369" s="142">
        <v>208</v>
      </c>
      <c r="F369" s="204">
        <f t="shared" si="8"/>
        <v>12480</v>
      </c>
      <c r="G369" s="54"/>
      <c r="H369" s="201" t="s">
        <v>941</v>
      </c>
      <c r="I369" s="201" t="s">
        <v>951</v>
      </c>
      <c r="J369" s="76"/>
      <c r="K369" s="76"/>
    </row>
    <row r="370" spans="1:11">
      <c r="A370" s="145">
        <v>356</v>
      </c>
      <c r="B370" s="67" t="s">
        <v>1031</v>
      </c>
      <c r="C370" s="211" t="s">
        <v>2</v>
      </c>
      <c r="D370" s="54">
        <v>180</v>
      </c>
      <c r="E370" s="142">
        <v>10</v>
      </c>
      <c r="F370" s="204">
        <f t="shared" si="8"/>
        <v>1800</v>
      </c>
      <c r="G370" s="54"/>
      <c r="H370" s="201" t="s">
        <v>941</v>
      </c>
      <c r="I370" s="201" t="s">
        <v>951</v>
      </c>
      <c r="J370" s="76"/>
      <c r="K370" s="76"/>
    </row>
    <row r="371" spans="1:11">
      <c r="A371" s="145">
        <v>357</v>
      </c>
      <c r="B371" s="212" t="s">
        <v>1032</v>
      </c>
      <c r="C371" s="213" t="s">
        <v>2</v>
      </c>
      <c r="D371" s="54">
        <v>272</v>
      </c>
      <c r="E371" s="37">
        <v>600</v>
      </c>
      <c r="F371" s="204">
        <f t="shared" si="8"/>
        <v>163200</v>
      </c>
      <c r="G371" s="54"/>
      <c r="H371" s="201" t="s">
        <v>941</v>
      </c>
      <c r="I371" s="201" t="s">
        <v>951</v>
      </c>
      <c r="J371" s="76"/>
      <c r="K371" s="76"/>
    </row>
    <row r="372" spans="1:11">
      <c r="A372" s="145">
        <v>358</v>
      </c>
      <c r="B372" s="212" t="s">
        <v>1033</v>
      </c>
      <c r="C372" s="213" t="s">
        <v>2</v>
      </c>
      <c r="D372" s="54">
        <v>316</v>
      </c>
      <c r="E372" s="37">
        <v>720</v>
      </c>
      <c r="F372" s="204">
        <f t="shared" si="8"/>
        <v>227520</v>
      </c>
      <c r="G372" s="54"/>
      <c r="H372" s="201" t="s">
        <v>941</v>
      </c>
      <c r="I372" s="201" t="s">
        <v>951</v>
      </c>
      <c r="J372" s="76"/>
      <c r="K372" s="76"/>
    </row>
    <row r="373" spans="1:11">
      <c r="A373" s="145">
        <v>359</v>
      </c>
      <c r="B373" s="212" t="s">
        <v>1034</v>
      </c>
      <c r="C373" s="213" t="s">
        <v>2</v>
      </c>
      <c r="D373" s="54">
        <v>196</v>
      </c>
      <c r="E373" s="37">
        <v>25</v>
      </c>
      <c r="F373" s="204">
        <f t="shared" si="8"/>
        <v>4900</v>
      </c>
      <c r="G373" s="54"/>
      <c r="H373" s="201" t="s">
        <v>941</v>
      </c>
      <c r="I373" s="201" t="s">
        <v>951</v>
      </c>
      <c r="J373" s="76"/>
      <c r="K373" s="76"/>
    </row>
    <row r="374" spans="1:11">
      <c r="A374" s="145">
        <v>360</v>
      </c>
      <c r="B374" s="212" t="s">
        <v>1035</v>
      </c>
      <c r="C374" s="213" t="s">
        <v>2</v>
      </c>
      <c r="D374" s="54">
        <v>168</v>
      </c>
      <c r="E374" s="37">
        <v>100</v>
      </c>
      <c r="F374" s="204">
        <f t="shared" si="8"/>
        <v>16800</v>
      </c>
      <c r="G374" s="54"/>
      <c r="H374" s="201" t="s">
        <v>941</v>
      </c>
      <c r="I374" s="201" t="s">
        <v>951</v>
      </c>
      <c r="J374" s="76"/>
      <c r="K374" s="76"/>
    </row>
    <row r="375" spans="1:11" s="236" customFormat="1">
      <c r="A375" s="233"/>
      <c r="B375" s="234"/>
      <c r="C375" s="234"/>
      <c r="D375" s="234"/>
      <c r="E375" s="234"/>
      <c r="F375" s="339">
        <f>SUM(F341:F374)</f>
        <v>2220749.6</v>
      </c>
      <c r="G375" s="234"/>
      <c r="H375" s="235" t="s">
        <v>941</v>
      </c>
      <c r="I375" s="235" t="s">
        <v>951</v>
      </c>
      <c r="J375" s="233"/>
      <c r="K375" s="233"/>
    </row>
    <row r="376" spans="1:11" s="238" customFormat="1" ht="23.25">
      <c r="A376" s="372" t="s">
        <v>1709</v>
      </c>
      <c r="B376" s="372"/>
      <c r="C376" s="372"/>
      <c r="D376" s="372"/>
      <c r="E376" s="372"/>
      <c r="F376" s="372"/>
      <c r="G376" s="372"/>
      <c r="H376" s="372"/>
      <c r="I376" s="373"/>
      <c r="J376" s="237"/>
      <c r="K376" s="237"/>
    </row>
    <row r="377" spans="1:11">
      <c r="A377" s="145">
        <v>361</v>
      </c>
      <c r="B377" s="161" t="s">
        <v>1037</v>
      </c>
      <c r="C377" s="71" t="s">
        <v>2</v>
      </c>
      <c r="D377" s="54">
        <v>1</v>
      </c>
      <c r="E377" s="69">
        <v>5397</v>
      </c>
      <c r="F377" s="204">
        <f>D377*E377</f>
        <v>5397</v>
      </c>
      <c r="G377" s="54"/>
      <c r="H377" s="201" t="s">
        <v>941</v>
      </c>
      <c r="I377" s="201" t="s">
        <v>951</v>
      </c>
      <c r="J377" s="76"/>
      <c r="K377" s="76"/>
    </row>
    <row r="378" spans="1:11" ht="25.5">
      <c r="A378" s="145">
        <v>362</v>
      </c>
      <c r="B378" s="161" t="s">
        <v>875</v>
      </c>
      <c r="C378" s="71" t="s">
        <v>2</v>
      </c>
      <c r="D378" s="54">
        <v>0</v>
      </c>
      <c r="E378" s="69">
        <v>116</v>
      </c>
      <c r="F378" s="204">
        <f t="shared" ref="F378:F441" si="9">D378*E378</f>
        <v>0</v>
      </c>
      <c r="G378" s="54"/>
      <c r="H378" s="201" t="s">
        <v>941</v>
      </c>
      <c r="I378" s="201" t="s">
        <v>951</v>
      </c>
      <c r="J378" s="76"/>
      <c r="K378" s="76"/>
    </row>
    <row r="379" spans="1:11" ht="25.5">
      <c r="A379" s="145">
        <v>363</v>
      </c>
      <c r="B379" s="161" t="s">
        <v>876</v>
      </c>
      <c r="C379" s="71" t="s">
        <v>2</v>
      </c>
      <c r="D379" s="54">
        <v>0</v>
      </c>
      <c r="E379" s="69">
        <v>116</v>
      </c>
      <c r="F379" s="204">
        <f t="shared" si="9"/>
        <v>0</v>
      </c>
      <c r="G379" s="54"/>
      <c r="H379" s="201" t="s">
        <v>941</v>
      </c>
      <c r="I379" s="201" t="s">
        <v>951</v>
      </c>
      <c r="J379" s="76"/>
      <c r="K379" s="76"/>
    </row>
    <row r="380" spans="1:11" ht="26.25">
      <c r="A380" s="145">
        <v>364</v>
      </c>
      <c r="B380" s="64" t="s">
        <v>877</v>
      </c>
      <c r="C380" s="69" t="s">
        <v>298</v>
      </c>
      <c r="D380" s="54">
        <v>3</v>
      </c>
      <c r="E380" s="69">
        <v>2132</v>
      </c>
      <c r="F380" s="204">
        <f t="shared" si="9"/>
        <v>6396</v>
      </c>
      <c r="G380" s="54"/>
      <c r="H380" s="201" t="s">
        <v>941</v>
      </c>
      <c r="I380" s="201" t="s">
        <v>951</v>
      </c>
      <c r="J380" s="76"/>
      <c r="K380" s="76"/>
    </row>
    <row r="381" spans="1:11">
      <c r="A381" s="145">
        <v>365</v>
      </c>
      <c r="B381" s="64" t="s">
        <v>878</v>
      </c>
      <c r="C381" s="69" t="s">
        <v>298</v>
      </c>
      <c r="D381" s="54">
        <v>40</v>
      </c>
      <c r="E381" s="69">
        <v>820</v>
      </c>
      <c r="F381" s="204">
        <f t="shared" si="9"/>
        <v>32800</v>
      </c>
      <c r="G381" s="54"/>
      <c r="H381" s="201" t="s">
        <v>941</v>
      </c>
      <c r="I381" s="201" t="s">
        <v>951</v>
      </c>
      <c r="J381" s="76"/>
      <c r="K381" s="76"/>
    </row>
    <row r="382" spans="1:11">
      <c r="A382" s="145">
        <v>366</v>
      </c>
      <c r="B382" s="64" t="s">
        <v>879</v>
      </c>
      <c r="C382" s="69" t="s">
        <v>298</v>
      </c>
      <c r="D382" s="54">
        <v>30</v>
      </c>
      <c r="E382" s="69">
        <v>558</v>
      </c>
      <c r="F382" s="204">
        <f t="shared" si="9"/>
        <v>16740</v>
      </c>
      <c r="G382" s="54"/>
      <c r="H382" s="201" t="s">
        <v>941</v>
      </c>
      <c r="I382" s="201" t="s">
        <v>951</v>
      </c>
      <c r="J382" s="76"/>
      <c r="K382" s="76"/>
    </row>
    <row r="383" spans="1:11">
      <c r="A383" s="145">
        <v>367</v>
      </c>
      <c r="B383" s="64" t="s">
        <v>1038</v>
      </c>
      <c r="C383" s="69" t="s">
        <v>298</v>
      </c>
      <c r="D383" s="54">
        <v>25</v>
      </c>
      <c r="E383" s="69">
        <v>524</v>
      </c>
      <c r="F383" s="204">
        <f t="shared" si="9"/>
        <v>13100</v>
      </c>
      <c r="G383" s="54"/>
      <c r="H383" s="201" t="s">
        <v>941</v>
      </c>
      <c r="I383" s="201" t="s">
        <v>951</v>
      </c>
      <c r="J383" s="76"/>
      <c r="K383" s="76"/>
    </row>
    <row r="384" spans="1:11">
      <c r="A384" s="145">
        <v>368</v>
      </c>
      <c r="B384" s="64" t="s">
        <v>1039</v>
      </c>
      <c r="C384" s="69" t="s">
        <v>298</v>
      </c>
      <c r="D384" s="54">
        <v>30</v>
      </c>
      <c r="E384" s="69">
        <v>1950</v>
      </c>
      <c r="F384" s="204">
        <f t="shared" si="9"/>
        <v>58500</v>
      </c>
      <c r="G384" s="54"/>
      <c r="H384" s="201" t="s">
        <v>941</v>
      </c>
      <c r="I384" s="201" t="s">
        <v>951</v>
      </c>
      <c r="J384" s="76"/>
      <c r="K384" s="76"/>
    </row>
    <row r="385" spans="1:11">
      <c r="A385" s="145">
        <v>369</v>
      </c>
      <c r="B385" s="64" t="s">
        <v>880</v>
      </c>
      <c r="C385" s="69" t="s">
        <v>298</v>
      </c>
      <c r="D385" s="54">
        <v>10</v>
      </c>
      <c r="E385" s="69">
        <v>421.58</v>
      </c>
      <c r="F385" s="204">
        <f t="shared" si="9"/>
        <v>4215.8</v>
      </c>
      <c r="G385" s="54"/>
      <c r="H385" s="201" t="s">
        <v>941</v>
      </c>
      <c r="I385" s="201" t="s">
        <v>951</v>
      </c>
      <c r="J385" s="76"/>
      <c r="K385" s="76"/>
    </row>
    <row r="386" spans="1:11">
      <c r="A386" s="145">
        <v>370</v>
      </c>
      <c r="B386" s="64" t="s">
        <v>881</v>
      </c>
      <c r="C386" s="69" t="s">
        <v>298</v>
      </c>
      <c r="D386" s="54">
        <v>10</v>
      </c>
      <c r="E386" s="69">
        <v>635</v>
      </c>
      <c r="F386" s="204">
        <f t="shared" si="9"/>
        <v>6350</v>
      </c>
      <c r="G386" s="54"/>
      <c r="H386" s="201" t="s">
        <v>941</v>
      </c>
      <c r="I386" s="201" t="s">
        <v>951</v>
      </c>
      <c r="J386" s="76"/>
      <c r="K386" s="76"/>
    </row>
    <row r="387" spans="1:11">
      <c r="A387" s="145">
        <v>371</v>
      </c>
      <c r="B387" s="64" t="s">
        <v>1040</v>
      </c>
      <c r="C387" s="69" t="s">
        <v>298</v>
      </c>
      <c r="D387" s="54">
        <v>120</v>
      </c>
      <c r="E387" s="69">
        <v>349</v>
      </c>
      <c r="F387" s="204">
        <f t="shared" si="9"/>
        <v>41880</v>
      </c>
      <c r="G387" s="54"/>
      <c r="H387" s="201" t="s">
        <v>941</v>
      </c>
      <c r="I387" s="201" t="s">
        <v>951</v>
      </c>
      <c r="J387" s="76"/>
      <c r="K387" s="76"/>
    </row>
    <row r="388" spans="1:11">
      <c r="A388" s="145">
        <v>372</v>
      </c>
      <c r="B388" s="64" t="s">
        <v>882</v>
      </c>
      <c r="C388" s="69" t="s">
        <v>298</v>
      </c>
      <c r="D388" s="54">
        <v>5</v>
      </c>
      <c r="E388" s="69">
        <v>342.4</v>
      </c>
      <c r="F388" s="204">
        <f t="shared" si="9"/>
        <v>1712</v>
      </c>
      <c r="G388" s="54"/>
      <c r="H388" s="201" t="s">
        <v>941</v>
      </c>
      <c r="I388" s="201" t="s">
        <v>951</v>
      </c>
      <c r="J388" s="76"/>
      <c r="K388" s="76"/>
    </row>
    <row r="389" spans="1:11">
      <c r="A389" s="145">
        <v>373</v>
      </c>
      <c r="B389" s="64" t="s">
        <v>883</v>
      </c>
      <c r="C389" s="69" t="s">
        <v>298</v>
      </c>
      <c r="D389" s="54">
        <v>30</v>
      </c>
      <c r="E389" s="69">
        <v>976</v>
      </c>
      <c r="F389" s="204">
        <f t="shared" si="9"/>
        <v>29280</v>
      </c>
      <c r="G389" s="54"/>
      <c r="H389" s="201" t="s">
        <v>941</v>
      </c>
      <c r="I389" s="201" t="s">
        <v>951</v>
      </c>
      <c r="J389" s="76"/>
      <c r="K389" s="76"/>
    </row>
    <row r="390" spans="1:11" ht="26.25">
      <c r="A390" s="145">
        <v>374</v>
      </c>
      <c r="B390" s="64" t="s">
        <v>1041</v>
      </c>
      <c r="C390" s="69" t="s">
        <v>298</v>
      </c>
      <c r="D390" s="54">
        <v>40</v>
      </c>
      <c r="E390" s="69">
        <v>349</v>
      </c>
      <c r="F390" s="204">
        <f t="shared" si="9"/>
        <v>13960</v>
      </c>
      <c r="G390" s="54"/>
      <c r="H390" s="201" t="s">
        <v>941</v>
      </c>
      <c r="I390" s="201" t="s">
        <v>951</v>
      </c>
      <c r="J390" s="76"/>
      <c r="K390" s="76"/>
    </row>
    <row r="391" spans="1:11">
      <c r="A391" s="145">
        <v>375</v>
      </c>
      <c r="B391" s="64" t="s">
        <v>884</v>
      </c>
      <c r="C391" s="69" t="s">
        <v>298</v>
      </c>
      <c r="D391" s="54">
        <v>15</v>
      </c>
      <c r="E391" s="69">
        <v>1280</v>
      </c>
      <c r="F391" s="204">
        <f t="shared" si="9"/>
        <v>19200</v>
      </c>
      <c r="G391" s="54"/>
      <c r="H391" s="201" t="s">
        <v>941</v>
      </c>
      <c r="I391" s="201" t="s">
        <v>951</v>
      </c>
      <c r="J391" s="76"/>
      <c r="K391" s="76"/>
    </row>
    <row r="392" spans="1:11">
      <c r="A392" s="145">
        <v>376</v>
      </c>
      <c r="B392" s="64" t="s">
        <v>885</v>
      </c>
      <c r="C392" s="69" t="s">
        <v>298</v>
      </c>
      <c r="D392" s="54">
        <v>50</v>
      </c>
      <c r="E392" s="69">
        <v>496</v>
      </c>
      <c r="F392" s="204">
        <f t="shared" si="9"/>
        <v>24800</v>
      </c>
      <c r="G392" s="54"/>
      <c r="H392" s="201" t="s">
        <v>941</v>
      </c>
      <c r="I392" s="201" t="s">
        <v>951</v>
      </c>
      <c r="J392" s="76"/>
      <c r="K392" s="76"/>
    </row>
    <row r="393" spans="1:11">
      <c r="A393" s="145">
        <v>377</v>
      </c>
      <c r="B393" s="64" t="s">
        <v>1042</v>
      </c>
      <c r="C393" s="69" t="s">
        <v>298</v>
      </c>
      <c r="D393" s="54">
        <v>15</v>
      </c>
      <c r="E393" s="69">
        <v>405</v>
      </c>
      <c r="F393" s="204">
        <f t="shared" si="9"/>
        <v>6075</v>
      </c>
      <c r="G393" s="54"/>
      <c r="H393" s="201" t="s">
        <v>941</v>
      </c>
      <c r="I393" s="201" t="s">
        <v>951</v>
      </c>
      <c r="J393" s="76"/>
      <c r="K393" s="76"/>
    </row>
    <row r="394" spans="1:11">
      <c r="A394" s="145">
        <v>378</v>
      </c>
      <c r="B394" s="64" t="s">
        <v>1043</v>
      </c>
      <c r="C394" s="69" t="s">
        <v>298</v>
      </c>
      <c r="D394" s="54">
        <v>10</v>
      </c>
      <c r="E394" s="69">
        <v>288.8</v>
      </c>
      <c r="F394" s="204">
        <f t="shared" si="9"/>
        <v>2888</v>
      </c>
      <c r="G394" s="54"/>
      <c r="H394" s="201" t="s">
        <v>941</v>
      </c>
      <c r="I394" s="201" t="s">
        <v>951</v>
      </c>
      <c r="J394" s="76"/>
      <c r="K394" s="76"/>
    </row>
    <row r="395" spans="1:11">
      <c r="A395" s="145">
        <v>379</v>
      </c>
      <c r="B395" s="64" t="s">
        <v>1044</v>
      </c>
      <c r="C395" s="69" t="s">
        <v>298</v>
      </c>
      <c r="D395" s="54">
        <v>10</v>
      </c>
      <c r="E395" s="69">
        <v>425</v>
      </c>
      <c r="F395" s="204">
        <f t="shared" si="9"/>
        <v>4250</v>
      </c>
      <c r="G395" s="54"/>
      <c r="H395" s="201" t="s">
        <v>941</v>
      </c>
      <c r="I395" s="201" t="s">
        <v>951</v>
      </c>
      <c r="J395" s="76"/>
      <c r="K395" s="76"/>
    </row>
    <row r="396" spans="1:11">
      <c r="A396" s="145">
        <v>380</v>
      </c>
      <c r="B396" s="64" t="s">
        <v>886</v>
      </c>
      <c r="C396" s="69" t="s">
        <v>298</v>
      </c>
      <c r="D396" s="54">
        <v>60</v>
      </c>
      <c r="E396" s="69">
        <v>1281</v>
      </c>
      <c r="F396" s="204">
        <f t="shared" si="9"/>
        <v>76860</v>
      </c>
      <c r="G396" s="54"/>
      <c r="H396" s="201" t="s">
        <v>941</v>
      </c>
      <c r="I396" s="201" t="s">
        <v>951</v>
      </c>
      <c r="J396" s="76"/>
      <c r="K396" s="76"/>
    </row>
    <row r="397" spans="1:11">
      <c r="A397" s="145">
        <v>381</v>
      </c>
      <c r="B397" s="64" t="s">
        <v>887</v>
      </c>
      <c r="C397" s="69" t="s">
        <v>298</v>
      </c>
      <c r="D397" s="54">
        <v>6</v>
      </c>
      <c r="E397" s="69">
        <v>253</v>
      </c>
      <c r="F397" s="204">
        <f t="shared" si="9"/>
        <v>1518</v>
      </c>
      <c r="G397" s="54"/>
      <c r="H397" s="201" t="s">
        <v>941</v>
      </c>
      <c r="I397" s="201" t="s">
        <v>951</v>
      </c>
      <c r="J397" s="76"/>
      <c r="K397" s="76"/>
    </row>
    <row r="398" spans="1:11">
      <c r="A398" s="145">
        <v>382</v>
      </c>
      <c r="B398" s="64" t="s">
        <v>888</v>
      </c>
      <c r="C398" s="69" t="s">
        <v>298</v>
      </c>
      <c r="D398" s="54">
        <v>28</v>
      </c>
      <c r="E398" s="69">
        <v>950</v>
      </c>
      <c r="F398" s="204">
        <f t="shared" si="9"/>
        <v>26600</v>
      </c>
      <c r="G398" s="54"/>
      <c r="H398" s="201" t="s">
        <v>941</v>
      </c>
      <c r="I398" s="201" t="s">
        <v>951</v>
      </c>
      <c r="J398" s="76"/>
      <c r="K398" s="76"/>
    </row>
    <row r="399" spans="1:11">
      <c r="A399" s="145">
        <v>383</v>
      </c>
      <c r="B399" s="64" t="s">
        <v>889</v>
      </c>
      <c r="C399" s="69" t="s">
        <v>298</v>
      </c>
      <c r="D399" s="54">
        <v>15</v>
      </c>
      <c r="E399" s="69">
        <v>2500</v>
      </c>
      <c r="F399" s="204">
        <f t="shared" si="9"/>
        <v>37500</v>
      </c>
      <c r="G399" s="54"/>
      <c r="H399" s="201" t="s">
        <v>941</v>
      </c>
      <c r="I399" s="201" t="s">
        <v>951</v>
      </c>
      <c r="J399" s="76"/>
      <c r="K399" s="76"/>
    </row>
    <row r="400" spans="1:11">
      <c r="A400" s="145">
        <v>384</v>
      </c>
      <c r="B400" s="64" t="s">
        <v>890</v>
      </c>
      <c r="C400" s="69" t="s">
        <v>298</v>
      </c>
      <c r="D400" s="54">
        <v>10</v>
      </c>
      <c r="E400" s="69">
        <v>212</v>
      </c>
      <c r="F400" s="204">
        <f t="shared" si="9"/>
        <v>2120</v>
      </c>
      <c r="G400" s="54"/>
      <c r="H400" s="201" t="s">
        <v>941</v>
      </c>
      <c r="I400" s="201" t="s">
        <v>951</v>
      </c>
      <c r="J400" s="76"/>
      <c r="K400" s="76"/>
    </row>
    <row r="401" spans="1:11">
      <c r="A401" s="145">
        <v>385</v>
      </c>
      <c r="B401" s="64" t="s">
        <v>1045</v>
      </c>
      <c r="C401" s="69" t="s">
        <v>298</v>
      </c>
      <c r="D401" s="54">
        <v>15</v>
      </c>
      <c r="E401" s="69">
        <v>212</v>
      </c>
      <c r="F401" s="204">
        <f t="shared" si="9"/>
        <v>3180</v>
      </c>
      <c r="G401" s="54"/>
      <c r="H401" s="201" t="s">
        <v>941</v>
      </c>
      <c r="I401" s="201" t="s">
        <v>951</v>
      </c>
      <c r="J401" s="76"/>
      <c r="K401" s="76"/>
    </row>
    <row r="402" spans="1:11">
      <c r="A402" s="145">
        <v>386</v>
      </c>
      <c r="B402" s="64" t="s">
        <v>1046</v>
      </c>
      <c r="C402" s="69" t="s">
        <v>298</v>
      </c>
      <c r="D402" s="54">
        <v>10</v>
      </c>
      <c r="E402" s="69">
        <v>179</v>
      </c>
      <c r="F402" s="204">
        <f t="shared" si="9"/>
        <v>1790</v>
      </c>
      <c r="G402" s="54"/>
      <c r="H402" s="201" t="s">
        <v>941</v>
      </c>
      <c r="I402" s="201" t="s">
        <v>951</v>
      </c>
      <c r="J402" s="76"/>
      <c r="K402" s="76"/>
    </row>
    <row r="403" spans="1:11">
      <c r="A403" s="145">
        <v>387</v>
      </c>
      <c r="B403" s="64" t="s">
        <v>1047</v>
      </c>
      <c r="C403" s="69" t="s">
        <v>298</v>
      </c>
      <c r="D403" s="54">
        <v>55</v>
      </c>
      <c r="E403" s="69">
        <v>156</v>
      </c>
      <c r="F403" s="204">
        <f t="shared" si="9"/>
        <v>8580</v>
      </c>
      <c r="G403" s="54"/>
      <c r="H403" s="201" t="s">
        <v>941</v>
      </c>
      <c r="I403" s="201" t="s">
        <v>951</v>
      </c>
      <c r="J403" s="76"/>
      <c r="K403" s="76"/>
    </row>
    <row r="404" spans="1:11">
      <c r="A404" s="145">
        <v>388</v>
      </c>
      <c r="B404" s="64" t="s">
        <v>1048</v>
      </c>
      <c r="C404" s="69" t="s">
        <v>298</v>
      </c>
      <c r="D404" s="54">
        <v>20</v>
      </c>
      <c r="E404" s="69">
        <v>218</v>
      </c>
      <c r="F404" s="204">
        <f t="shared" si="9"/>
        <v>4360</v>
      </c>
      <c r="G404" s="54"/>
      <c r="H404" s="201" t="s">
        <v>941</v>
      </c>
      <c r="I404" s="201" t="s">
        <v>951</v>
      </c>
      <c r="J404" s="76"/>
      <c r="K404" s="76"/>
    </row>
    <row r="405" spans="1:11" ht="26.25">
      <c r="A405" s="145">
        <v>389</v>
      </c>
      <c r="B405" s="64" t="s">
        <v>1049</v>
      </c>
      <c r="C405" s="69" t="s">
        <v>298</v>
      </c>
      <c r="D405" s="54">
        <v>5</v>
      </c>
      <c r="E405" s="69">
        <v>1200</v>
      </c>
      <c r="F405" s="204">
        <f t="shared" si="9"/>
        <v>6000</v>
      </c>
      <c r="G405" s="54"/>
      <c r="H405" s="201" t="s">
        <v>941</v>
      </c>
      <c r="I405" s="201" t="s">
        <v>951</v>
      </c>
      <c r="J405" s="76"/>
      <c r="K405" s="76"/>
    </row>
    <row r="406" spans="1:11">
      <c r="A406" s="145">
        <v>390</v>
      </c>
      <c r="B406" s="64" t="s">
        <v>1050</v>
      </c>
      <c r="C406" s="69" t="s">
        <v>298</v>
      </c>
      <c r="D406" s="54">
        <v>10</v>
      </c>
      <c r="E406" s="69">
        <v>2440</v>
      </c>
      <c r="F406" s="204">
        <f t="shared" si="9"/>
        <v>24400</v>
      </c>
      <c r="G406" s="54"/>
      <c r="H406" s="201" t="s">
        <v>941</v>
      </c>
      <c r="I406" s="201" t="s">
        <v>951</v>
      </c>
      <c r="J406" s="76"/>
      <c r="K406" s="76"/>
    </row>
    <row r="407" spans="1:11">
      <c r="A407" s="145">
        <v>391</v>
      </c>
      <c r="B407" s="64" t="s">
        <v>891</v>
      </c>
      <c r="C407" s="69" t="s">
        <v>298</v>
      </c>
      <c r="D407" s="54">
        <v>30</v>
      </c>
      <c r="E407" s="69">
        <v>249</v>
      </c>
      <c r="F407" s="204">
        <f t="shared" si="9"/>
        <v>7470</v>
      </c>
      <c r="G407" s="54"/>
      <c r="H407" s="201" t="s">
        <v>941</v>
      </c>
      <c r="I407" s="201" t="s">
        <v>951</v>
      </c>
      <c r="J407" s="76"/>
      <c r="K407" s="76"/>
    </row>
    <row r="408" spans="1:11">
      <c r="A408" s="145">
        <v>392</v>
      </c>
      <c r="B408" s="64" t="s">
        <v>1051</v>
      </c>
      <c r="C408" s="69" t="s">
        <v>298</v>
      </c>
      <c r="D408" s="54">
        <v>50</v>
      </c>
      <c r="E408" s="69">
        <v>479</v>
      </c>
      <c r="F408" s="204">
        <f t="shared" si="9"/>
        <v>23950</v>
      </c>
      <c r="G408" s="54"/>
      <c r="H408" s="201" t="s">
        <v>941</v>
      </c>
      <c r="I408" s="201" t="s">
        <v>951</v>
      </c>
      <c r="J408" s="76"/>
      <c r="K408" s="76"/>
    </row>
    <row r="409" spans="1:11">
      <c r="A409" s="145">
        <v>393</v>
      </c>
      <c r="B409" s="64" t="s">
        <v>1052</v>
      </c>
      <c r="C409" s="69" t="s">
        <v>298</v>
      </c>
      <c r="D409" s="54">
        <v>5</v>
      </c>
      <c r="E409" s="69">
        <v>652</v>
      </c>
      <c r="F409" s="204">
        <f t="shared" si="9"/>
        <v>3260</v>
      </c>
      <c r="G409" s="54"/>
      <c r="H409" s="201" t="s">
        <v>941</v>
      </c>
      <c r="I409" s="201" t="s">
        <v>951</v>
      </c>
      <c r="J409" s="76"/>
      <c r="K409" s="76"/>
    </row>
    <row r="410" spans="1:11">
      <c r="A410" s="145">
        <v>394</v>
      </c>
      <c r="B410" s="64" t="s">
        <v>1053</v>
      </c>
      <c r="C410" s="69" t="s">
        <v>298</v>
      </c>
      <c r="D410" s="54">
        <v>5</v>
      </c>
      <c r="E410" s="69">
        <v>544</v>
      </c>
      <c r="F410" s="204">
        <f t="shared" si="9"/>
        <v>2720</v>
      </c>
      <c r="G410" s="54"/>
      <c r="H410" s="201" t="s">
        <v>941</v>
      </c>
      <c r="I410" s="201" t="s">
        <v>951</v>
      </c>
      <c r="J410" s="76"/>
      <c r="K410" s="76"/>
    </row>
    <row r="411" spans="1:11">
      <c r="A411" s="145">
        <v>395</v>
      </c>
      <c r="B411" s="64" t="s">
        <v>892</v>
      </c>
      <c r="C411" s="69" t="s">
        <v>298</v>
      </c>
      <c r="D411" s="54">
        <v>40</v>
      </c>
      <c r="E411" s="69">
        <v>2252</v>
      </c>
      <c r="F411" s="204">
        <f t="shared" si="9"/>
        <v>90080</v>
      </c>
      <c r="G411" s="54"/>
      <c r="H411" s="201" t="s">
        <v>941</v>
      </c>
      <c r="I411" s="201" t="s">
        <v>951</v>
      </c>
      <c r="J411" s="76"/>
      <c r="K411" s="76"/>
    </row>
    <row r="412" spans="1:11">
      <c r="A412" s="145">
        <v>396</v>
      </c>
      <c r="B412" s="64" t="s">
        <v>1054</v>
      </c>
      <c r="C412" s="69" t="s">
        <v>298</v>
      </c>
      <c r="D412" s="54">
        <v>40</v>
      </c>
      <c r="E412" s="69">
        <v>2897</v>
      </c>
      <c r="F412" s="204">
        <f t="shared" si="9"/>
        <v>115880</v>
      </c>
      <c r="G412" s="54"/>
      <c r="H412" s="201" t="s">
        <v>941</v>
      </c>
      <c r="I412" s="201" t="s">
        <v>951</v>
      </c>
      <c r="J412" s="76"/>
      <c r="K412" s="76"/>
    </row>
    <row r="413" spans="1:11">
      <c r="A413" s="145">
        <v>397</v>
      </c>
      <c r="B413" s="64" t="s">
        <v>1055</v>
      </c>
      <c r="C413" s="69" t="s">
        <v>298</v>
      </c>
      <c r="D413" s="54">
        <v>10</v>
      </c>
      <c r="E413" s="69">
        <v>260</v>
      </c>
      <c r="F413" s="204">
        <f t="shared" si="9"/>
        <v>2600</v>
      </c>
      <c r="G413" s="54"/>
      <c r="H413" s="201" t="s">
        <v>941</v>
      </c>
      <c r="I413" s="201" t="s">
        <v>951</v>
      </c>
      <c r="J413" s="76"/>
      <c r="K413" s="76"/>
    </row>
    <row r="414" spans="1:11">
      <c r="A414" s="145">
        <v>398</v>
      </c>
      <c r="B414" s="64" t="s">
        <v>1056</v>
      </c>
      <c r="C414" s="69" t="s">
        <v>298</v>
      </c>
      <c r="D414" s="54">
        <v>5</v>
      </c>
      <c r="E414" s="69">
        <v>588</v>
      </c>
      <c r="F414" s="204">
        <f t="shared" si="9"/>
        <v>2940</v>
      </c>
      <c r="G414" s="54"/>
      <c r="H414" s="201" t="s">
        <v>941</v>
      </c>
      <c r="I414" s="201" t="s">
        <v>951</v>
      </c>
      <c r="J414" s="76"/>
      <c r="K414" s="76"/>
    </row>
    <row r="415" spans="1:11">
      <c r="A415" s="145">
        <v>399</v>
      </c>
      <c r="B415" s="64" t="s">
        <v>893</v>
      </c>
      <c r="C415" s="69" t="s">
        <v>298</v>
      </c>
      <c r="D415" s="54">
        <v>14</v>
      </c>
      <c r="E415" s="69">
        <v>1008</v>
      </c>
      <c r="F415" s="204">
        <f t="shared" si="9"/>
        <v>14112</v>
      </c>
      <c r="G415" s="54"/>
      <c r="H415" s="201" t="s">
        <v>941</v>
      </c>
      <c r="I415" s="201" t="s">
        <v>951</v>
      </c>
      <c r="J415" s="76"/>
      <c r="K415" s="76"/>
    </row>
    <row r="416" spans="1:11">
      <c r="A416" s="145">
        <v>400</v>
      </c>
      <c r="B416" s="64" t="s">
        <v>894</v>
      </c>
      <c r="C416" s="69" t="s">
        <v>298</v>
      </c>
      <c r="D416" s="54">
        <v>15</v>
      </c>
      <c r="E416" s="69">
        <v>1364</v>
      </c>
      <c r="F416" s="204">
        <f t="shared" si="9"/>
        <v>20460</v>
      </c>
      <c r="G416" s="54"/>
      <c r="H416" s="201" t="s">
        <v>941</v>
      </c>
      <c r="I416" s="201" t="s">
        <v>951</v>
      </c>
      <c r="J416" s="76"/>
      <c r="K416" s="76"/>
    </row>
    <row r="417" spans="1:11" ht="26.25">
      <c r="A417" s="145">
        <v>401</v>
      </c>
      <c r="B417" s="64" t="s">
        <v>1057</v>
      </c>
      <c r="C417" s="69" t="s">
        <v>298</v>
      </c>
      <c r="D417" s="54">
        <v>3</v>
      </c>
      <c r="E417" s="69">
        <v>9887</v>
      </c>
      <c r="F417" s="204">
        <f t="shared" si="9"/>
        <v>29661</v>
      </c>
      <c r="G417" s="54"/>
      <c r="H417" s="201" t="s">
        <v>941</v>
      </c>
      <c r="I417" s="201" t="s">
        <v>951</v>
      </c>
      <c r="J417" s="76"/>
      <c r="K417" s="76"/>
    </row>
    <row r="418" spans="1:11" ht="26.25">
      <c r="A418" s="145">
        <v>402</v>
      </c>
      <c r="B418" s="64" t="s">
        <v>1058</v>
      </c>
      <c r="C418" s="69" t="s">
        <v>298</v>
      </c>
      <c r="D418" s="54">
        <v>1</v>
      </c>
      <c r="E418" s="69">
        <v>17860</v>
      </c>
      <c r="F418" s="204">
        <f t="shared" si="9"/>
        <v>17860</v>
      </c>
      <c r="G418" s="54"/>
      <c r="H418" s="201" t="s">
        <v>941</v>
      </c>
      <c r="I418" s="201" t="s">
        <v>951</v>
      </c>
      <c r="J418" s="76"/>
      <c r="K418" s="76"/>
    </row>
    <row r="419" spans="1:11">
      <c r="A419" s="145">
        <v>403</v>
      </c>
      <c r="B419" s="64" t="s">
        <v>895</v>
      </c>
      <c r="C419" s="69" t="s">
        <v>298</v>
      </c>
      <c r="D419" s="54">
        <v>12</v>
      </c>
      <c r="E419" s="69">
        <v>2199</v>
      </c>
      <c r="F419" s="204">
        <f t="shared" si="9"/>
        <v>26388</v>
      </c>
      <c r="G419" s="54"/>
      <c r="H419" s="201" t="s">
        <v>941</v>
      </c>
      <c r="I419" s="201" t="s">
        <v>951</v>
      </c>
      <c r="J419" s="76"/>
      <c r="K419" s="76"/>
    </row>
    <row r="420" spans="1:11">
      <c r="A420" s="145">
        <v>404</v>
      </c>
      <c r="B420" s="64" t="s">
        <v>896</v>
      </c>
      <c r="C420" s="69" t="s">
        <v>298</v>
      </c>
      <c r="D420" s="54">
        <v>50</v>
      </c>
      <c r="E420" s="69">
        <v>1649</v>
      </c>
      <c r="F420" s="204">
        <f t="shared" si="9"/>
        <v>82450</v>
      </c>
      <c r="G420" s="54"/>
      <c r="H420" s="201" t="s">
        <v>941</v>
      </c>
      <c r="I420" s="201" t="s">
        <v>951</v>
      </c>
      <c r="J420" s="76"/>
      <c r="K420" s="76"/>
    </row>
    <row r="421" spans="1:11">
      <c r="A421" s="145">
        <v>405</v>
      </c>
      <c r="B421" s="64" t="s">
        <v>897</v>
      </c>
      <c r="C421" s="69" t="s">
        <v>298</v>
      </c>
      <c r="D421" s="54">
        <v>10</v>
      </c>
      <c r="E421" s="69">
        <v>3450</v>
      </c>
      <c r="F421" s="204">
        <f t="shared" si="9"/>
        <v>34500</v>
      </c>
      <c r="G421" s="54"/>
      <c r="H421" s="201" t="s">
        <v>941</v>
      </c>
      <c r="I421" s="201" t="s">
        <v>951</v>
      </c>
      <c r="J421" s="76"/>
      <c r="K421" s="76"/>
    </row>
    <row r="422" spans="1:11">
      <c r="A422" s="145">
        <v>406</v>
      </c>
      <c r="B422" s="64" t="s">
        <v>898</v>
      </c>
      <c r="C422" s="69" t="s">
        <v>298</v>
      </c>
      <c r="D422" s="54">
        <v>100</v>
      </c>
      <c r="E422" s="69">
        <v>3402</v>
      </c>
      <c r="F422" s="204">
        <f t="shared" si="9"/>
        <v>340200</v>
      </c>
      <c r="G422" s="54"/>
      <c r="H422" s="201" t="s">
        <v>941</v>
      </c>
      <c r="I422" s="201" t="s">
        <v>951</v>
      </c>
      <c r="J422" s="76"/>
      <c r="K422" s="76"/>
    </row>
    <row r="423" spans="1:11">
      <c r="A423" s="145">
        <v>407</v>
      </c>
      <c r="B423" s="64" t="s">
        <v>899</v>
      </c>
      <c r="C423" s="69" t="s">
        <v>298</v>
      </c>
      <c r="D423" s="54">
        <v>120</v>
      </c>
      <c r="E423" s="69">
        <v>647</v>
      </c>
      <c r="F423" s="204">
        <f t="shared" si="9"/>
        <v>77640</v>
      </c>
      <c r="G423" s="54"/>
      <c r="H423" s="201" t="s">
        <v>941</v>
      </c>
      <c r="I423" s="201" t="s">
        <v>951</v>
      </c>
      <c r="J423" s="76"/>
      <c r="K423" s="76"/>
    </row>
    <row r="424" spans="1:11">
      <c r="A424" s="145">
        <v>408</v>
      </c>
      <c r="B424" s="64" t="s">
        <v>900</v>
      </c>
      <c r="C424" s="69" t="s">
        <v>298</v>
      </c>
      <c r="D424" s="54">
        <v>172</v>
      </c>
      <c r="E424" s="69">
        <v>1420</v>
      </c>
      <c r="F424" s="204">
        <f t="shared" si="9"/>
        <v>244240</v>
      </c>
      <c r="G424" s="54"/>
      <c r="H424" s="201" t="s">
        <v>941</v>
      </c>
      <c r="I424" s="201" t="s">
        <v>951</v>
      </c>
      <c r="J424" s="76"/>
      <c r="K424" s="76"/>
    </row>
    <row r="425" spans="1:11">
      <c r="A425" s="145">
        <v>409</v>
      </c>
      <c r="B425" s="64" t="s">
        <v>901</v>
      </c>
      <c r="C425" s="69" t="s">
        <v>298</v>
      </c>
      <c r="D425" s="54">
        <v>25</v>
      </c>
      <c r="E425" s="69">
        <v>1098</v>
      </c>
      <c r="F425" s="204">
        <f t="shared" si="9"/>
        <v>27450</v>
      </c>
      <c r="G425" s="54"/>
      <c r="H425" s="201" t="s">
        <v>941</v>
      </c>
      <c r="I425" s="201" t="s">
        <v>951</v>
      </c>
      <c r="J425" s="76"/>
      <c r="K425" s="76"/>
    </row>
    <row r="426" spans="1:11">
      <c r="A426" s="145">
        <v>410</v>
      </c>
      <c r="B426" s="64" t="s">
        <v>902</v>
      </c>
      <c r="C426" s="69" t="s">
        <v>298</v>
      </c>
      <c r="D426" s="54">
        <v>400</v>
      </c>
      <c r="E426" s="69">
        <v>69</v>
      </c>
      <c r="F426" s="204">
        <f t="shared" si="9"/>
        <v>27600</v>
      </c>
      <c r="G426" s="54"/>
      <c r="H426" s="201" t="s">
        <v>941</v>
      </c>
      <c r="I426" s="201" t="s">
        <v>951</v>
      </c>
      <c r="J426" s="76"/>
      <c r="K426" s="76"/>
    </row>
    <row r="427" spans="1:11">
      <c r="A427" s="145">
        <v>411</v>
      </c>
      <c r="B427" s="64" t="s">
        <v>903</v>
      </c>
      <c r="C427" s="69" t="s">
        <v>298</v>
      </c>
      <c r="D427" s="54">
        <v>60</v>
      </c>
      <c r="E427" s="69">
        <v>371</v>
      </c>
      <c r="F427" s="204">
        <f t="shared" si="9"/>
        <v>22260</v>
      </c>
      <c r="G427" s="54"/>
      <c r="H427" s="201" t="s">
        <v>941</v>
      </c>
      <c r="I427" s="201" t="s">
        <v>951</v>
      </c>
      <c r="J427" s="76"/>
      <c r="K427" s="76"/>
    </row>
    <row r="428" spans="1:11">
      <c r="A428" s="145">
        <v>412</v>
      </c>
      <c r="B428" s="64" t="s">
        <v>904</v>
      </c>
      <c r="C428" s="69" t="s">
        <v>298</v>
      </c>
      <c r="D428" s="54">
        <v>60</v>
      </c>
      <c r="E428" s="69">
        <v>578</v>
      </c>
      <c r="F428" s="204">
        <f t="shared" si="9"/>
        <v>34680</v>
      </c>
      <c r="G428" s="54"/>
      <c r="H428" s="201" t="s">
        <v>941</v>
      </c>
      <c r="I428" s="201" t="s">
        <v>951</v>
      </c>
      <c r="J428" s="76"/>
      <c r="K428" s="76"/>
    </row>
    <row r="429" spans="1:11">
      <c r="A429" s="145">
        <v>413</v>
      </c>
      <c r="B429" s="64" t="s">
        <v>905</v>
      </c>
      <c r="C429" s="69" t="s">
        <v>298</v>
      </c>
      <c r="D429" s="54">
        <v>12</v>
      </c>
      <c r="E429" s="69">
        <v>2250</v>
      </c>
      <c r="F429" s="204">
        <f t="shared" si="9"/>
        <v>27000</v>
      </c>
      <c r="G429" s="54"/>
      <c r="H429" s="201" t="s">
        <v>941</v>
      </c>
      <c r="I429" s="201" t="s">
        <v>951</v>
      </c>
      <c r="J429" s="76"/>
      <c r="K429" s="76"/>
    </row>
    <row r="430" spans="1:11">
      <c r="A430" s="145">
        <v>414</v>
      </c>
      <c r="B430" s="64" t="s">
        <v>1059</v>
      </c>
      <c r="C430" s="69" t="s">
        <v>298</v>
      </c>
      <c r="D430" s="54">
        <v>6</v>
      </c>
      <c r="E430" s="69">
        <v>3232</v>
      </c>
      <c r="F430" s="204">
        <f t="shared" si="9"/>
        <v>19392</v>
      </c>
      <c r="G430" s="54"/>
      <c r="H430" s="201" t="s">
        <v>941</v>
      </c>
      <c r="I430" s="201" t="s">
        <v>951</v>
      </c>
      <c r="J430" s="76"/>
      <c r="K430" s="76"/>
    </row>
    <row r="431" spans="1:11">
      <c r="A431" s="145">
        <v>415</v>
      </c>
      <c r="B431" s="66" t="s">
        <v>906</v>
      </c>
      <c r="C431" s="69" t="s">
        <v>298</v>
      </c>
      <c r="D431" s="54">
        <v>5</v>
      </c>
      <c r="E431" s="69">
        <v>1920</v>
      </c>
      <c r="F431" s="204">
        <f t="shared" si="9"/>
        <v>9600</v>
      </c>
      <c r="G431" s="54"/>
      <c r="H431" s="201" t="s">
        <v>941</v>
      </c>
      <c r="I431" s="201" t="s">
        <v>951</v>
      </c>
      <c r="J431" s="76"/>
      <c r="K431" s="76"/>
    </row>
    <row r="432" spans="1:11">
      <c r="A432" s="145">
        <v>416</v>
      </c>
      <c r="B432" s="64" t="s">
        <v>1060</v>
      </c>
      <c r="C432" s="36" t="s">
        <v>907</v>
      </c>
      <c r="D432" s="54">
        <v>2</v>
      </c>
      <c r="E432" s="69">
        <v>1799</v>
      </c>
      <c r="F432" s="204">
        <f t="shared" si="9"/>
        <v>3598</v>
      </c>
      <c r="G432" s="54"/>
      <c r="H432" s="201" t="s">
        <v>941</v>
      </c>
      <c r="I432" s="201" t="s">
        <v>951</v>
      </c>
      <c r="J432" s="76"/>
      <c r="K432" s="76"/>
    </row>
    <row r="433" spans="1:11">
      <c r="A433" s="145">
        <v>417</v>
      </c>
      <c r="B433" s="64" t="s">
        <v>1061</v>
      </c>
      <c r="C433" s="36" t="s">
        <v>907</v>
      </c>
      <c r="D433" s="54">
        <v>2</v>
      </c>
      <c r="E433" s="69">
        <v>1673</v>
      </c>
      <c r="F433" s="204">
        <f t="shared" si="9"/>
        <v>3346</v>
      </c>
      <c r="G433" s="54"/>
      <c r="H433" s="201" t="s">
        <v>941</v>
      </c>
      <c r="I433" s="201" t="s">
        <v>951</v>
      </c>
      <c r="J433" s="76"/>
      <c r="K433" s="76"/>
    </row>
    <row r="434" spans="1:11">
      <c r="A434" s="145">
        <v>418</v>
      </c>
      <c r="B434" s="64" t="s">
        <v>1062</v>
      </c>
      <c r="C434" s="36" t="s">
        <v>907</v>
      </c>
      <c r="D434" s="54">
        <v>2</v>
      </c>
      <c r="E434" s="69">
        <v>1573</v>
      </c>
      <c r="F434" s="204">
        <f t="shared" si="9"/>
        <v>3146</v>
      </c>
      <c r="G434" s="54"/>
      <c r="H434" s="201" t="s">
        <v>941</v>
      </c>
      <c r="I434" s="201" t="s">
        <v>951</v>
      </c>
      <c r="J434" s="76"/>
      <c r="K434" s="76"/>
    </row>
    <row r="435" spans="1:11">
      <c r="A435" s="145">
        <v>419</v>
      </c>
      <c r="B435" s="64" t="s">
        <v>1063</v>
      </c>
      <c r="C435" s="36" t="s">
        <v>907</v>
      </c>
      <c r="D435" s="54">
        <v>2</v>
      </c>
      <c r="E435" s="69">
        <v>2282</v>
      </c>
      <c r="F435" s="204">
        <f t="shared" si="9"/>
        <v>4564</v>
      </c>
      <c r="G435" s="54"/>
      <c r="H435" s="201" t="s">
        <v>941</v>
      </c>
      <c r="I435" s="201" t="s">
        <v>951</v>
      </c>
      <c r="J435" s="76"/>
      <c r="K435" s="76"/>
    </row>
    <row r="436" spans="1:11">
      <c r="A436" s="145">
        <v>420</v>
      </c>
      <c r="B436" s="64" t="s">
        <v>922</v>
      </c>
      <c r="C436" s="36" t="s">
        <v>298</v>
      </c>
      <c r="D436" s="54">
        <v>15</v>
      </c>
      <c r="E436" s="69">
        <v>1950</v>
      </c>
      <c r="F436" s="204">
        <f t="shared" si="9"/>
        <v>29250</v>
      </c>
      <c r="G436" s="54"/>
      <c r="H436" s="201" t="s">
        <v>941</v>
      </c>
      <c r="I436" s="201" t="s">
        <v>951</v>
      </c>
      <c r="J436" s="76"/>
      <c r="K436" s="76"/>
    </row>
    <row r="437" spans="1:11">
      <c r="A437" s="145">
        <v>421</v>
      </c>
      <c r="B437" s="64" t="s">
        <v>923</v>
      </c>
      <c r="C437" s="36" t="s">
        <v>298</v>
      </c>
      <c r="D437" s="54">
        <v>10</v>
      </c>
      <c r="E437" s="69">
        <v>3380</v>
      </c>
      <c r="F437" s="204">
        <f t="shared" si="9"/>
        <v>33800</v>
      </c>
      <c r="G437" s="54"/>
      <c r="H437" s="201" t="s">
        <v>941</v>
      </c>
      <c r="I437" s="201" t="s">
        <v>951</v>
      </c>
      <c r="J437" s="76"/>
      <c r="K437" s="76"/>
    </row>
    <row r="438" spans="1:11">
      <c r="A438" s="145">
        <v>422</v>
      </c>
      <c r="B438" s="64" t="s">
        <v>924</v>
      </c>
      <c r="C438" s="36" t="s">
        <v>298</v>
      </c>
      <c r="D438" s="54">
        <v>10</v>
      </c>
      <c r="E438" s="69">
        <v>1395</v>
      </c>
      <c r="F438" s="204">
        <f t="shared" si="9"/>
        <v>13950</v>
      </c>
      <c r="G438" s="54"/>
      <c r="H438" s="201" t="s">
        <v>941</v>
      </c>
      <c r="I438" s="201" t="s">
        <v>951</v>
      </c>
      <c r="J438" s="76"/>
      <c r="K438" s="76"/>
    </row>
    <row r="439" spans="1:11">
      <c r="A439" s="145">
        <v>423</v>
      </c>
      <c r="B439" s="64" t="s">
        <v>925</v>
      </c>
      <c r="C439" s="71" t="s">
        <v>298</v>
      </c>
      <c r="D439" s="54">
        <v>2</v>
      </c>
      <c r="E439" s="69">
        <v>499</v>
      </c>
      <c r="F439" s="204">
        <f t="shared" si="9"/>
        <v>998</v>
      </c>
      <c r="G439" s="54"/>
      <c r="H439" s="201" t="s">
        <v>941</v>
      </c>
      <c r="I439" s="201" t="s">
        <v>951</v>
      </c>
      <c r="J439" s="76"/>
      <c r="K439" s="76"/>
    </row>
    <row r="440" spans="1:11">
      <c r="A440" s="145">
        <v>424</v>
      </c>
      <c r="B440" s="64" t="s">
        <v>926</v>
      </c>
      <c r="C440" s="71" t="s">
        <v>298</v>
      </c>
      <c r="D440" s="54">
        <v>22</v>
      </c>
      <c r="E440" s="69">
        <v>2340</v>
      </c>
      <c r="F440" s="204">
        <f t="shared" si="9"/>
        <v>51480</v>
      </c>
      <c r="G440" s="54"/>
      <c r="H440" s="201" t="s">
        <v>941</v>
      </c>
      <c r="I440" s="201" t="s">
        <v>951</v>
      </c>
      <c r="J440" s="76"/>
      <c r="K440" s="76"/>
    </row>
    <row r="441" spans="1:11">
      <c r="A441" s="145">
        <v>425</v>
      </c>
      <c r="B441" s="64" t="s">
        <v>927</v>
      </c>
      <c r="C441" s="71" t="s">
        <v>298</v>
      </c>
      <c r="D441" s="54">
        <v>4</v>
      </c>
      <c r="E441" s="69">
        <v>11199</v>
      </c>
      <c r="F441" s="204">
        <f t="shared" si="9"/>
        <v>44796</v>
      </c>
      <c r="G441" s="54"/>
      <c r="H441" s="201" t="s">
        <v>941</v>
      </c>
      <c r="I441" s="201" t="s">
        <v>951</v>
      </c>
      <c r="J441" s="76"/>
      <c r="K441" s="76"/>
    </row>
    <row r="442" spans="1:11">
      <c r="A442" s="145">
        <v>426</v>
      </c>
      <c r="B442" s="64" t="s">
        <v>928</v>
      </c>
      <c r="C442" s="71" t="s">
        <v>298</v>
      </c>
      <c r="D442" s="54">
        <v>3</v>
      </c>
      <c r="E442" s="69">
        <v>3499</v>
      </c>
      <c r="F442" s="204">
        <f t="shared" ref="F442:F505" si="10">D442*E442</f>
        <v>10497</v>
      </c>
      <c r="G442" s="54"/>
      <c r="H442" s="201" t="s">
        <v>941</v>
      </c>
      <c r="I442" s="201" t="s">
        <v>951</v>
      </c>
      <c r="J442" s="76"/>
      <c r="K442" s="76"/>
    </row>
    <row r="443" spans="1:11">
      <c r="A443" s="145">
        <v>427</v>
      </c>
      <c r="B443" s="64" t="s">
        <v>929</v>
      </c>
      <c r="C443" s="71" t="s">
        <v>298</v>
      </c>
      <c r="D443" s="54">
        <v>2</v>
      </c>
      <c r="E443" s="69">
        <v>2999</v>
      </c>
      <c r="F443" s="204">
        <f t="shared" si="10"/>
        <v>5998</v>
      </c>
      <c r="G443" s="54"/>
      <c r="H443" s="201" t="s">
        <v>941</v>
      </c>
      <c r="I443" s="201" t="s">
        <v>951</v>
      </c>
      <c r="J443" s="76"/>
      <c r="K443" s="76"/>
    </row>
    <row r="444" spans="1:11">
      <c r="A444" s="145">
        <v>428</v>
      </c>
      <c r="B444" s="64" t="s">
        <v>930</v>
      </c>
      <c r="C444" s="71" t="s">
        <v>298</v>
      </c>
      <c r="D444" s="54">
        <v>4</v>
      </c>
      <c r="E444" s="69">
        <v>1999</v>
      </c>
      <c r="F444" s="204">
        <f t="shared" si="10"/>
        <v>7996</v>
      </c>
      <c r="G444" s="54"/>
      <c r="H444" s="201" t="s">
        <v>941</v>
      </c>
      <c r="I444" s="201" t="s">
        <v>951</v>
      </c>
      <c r="J444" s="76"/>
      <c r="K444" s="76"/>
    </row>
    <row r="445" spans="1:11">
      <c r="A445" s="145">
        <v>429</v>
      </c>
      <c r="B445" s="64" t="s">
        <v>1064</v>
      </c>
      <c r="C445" s="71" t="s">
        <v>907</v>
      </c>
      <c r="D445" s="54">
        <v>2</v>
      </c>
      <c r="E445" s="69">
        <v>149</v>
      </c>
      <c r="F445" s="204">
        <f t="shared" si="10"/>
        <v>298</v>
      </c>
      <c r="G445" s="54"/>
      <c r="H445" s="201" t="s">
        <v>941</v>
      </c>
      <c r="I445" s="201" t="s">
        <v>951</v>
      </c>
      <c r="J445" s="76"/>
      <c r="K445" s="76"/>
    </row>
    <row r="446" spans="1:11">
      <c r="A446" s="145">
        <v>430</v>
      </c>
      <c r="B446" s="64" t="s">
        <v>931</v>
      </c>
      <c r="C446" s="71" t="s">
        <v>298</v>
      </c>
      <c r="D446" s="54">
        <v>120</v>
      </c>
      <c r="E446" s="69">
        <v>99</v>
      </c>
      <c r="F446" s="204">
        <f t="shared" si="10"/>
        <v>11880</v>
      </c>
      <c r="G446" s="54"/>
      <c r="H446" s="201" t="s">
        <v>941</v>
      </c>
      <c r="I446" s="201" t="s">
        <v>951</v>
      </c>
      <c r="J446" s="76"/>
      <c r="K446" s="76"/>
    </row>
    <row r="447" spans="1:11">
      <c r="A447" s="145">
        <v>431</v>
      </c>
      <c r="B447" s="64" t="s">
        <v>932</v>
      </c>
      <c r="C447" s="71" t="s">
        <v>298</v>
      </c>
      <c r="D447" s="54">
        <v>10</v>
      </c>
      <c r="E447" s="69">
        <v>149</v>
      </c>
      <c r="F447" s="204">
        <f t="shared" si="10"/>
        <v>1490</v>
      </c>
      <c r="G447" s="54"/>
      <c r="H447" s="201" t="s">
        <v>941</v>
      </c>
      <c r="I447" s="201" t="s">
        <v>951</v>
      </c>
      <c r="J447" s="76"/>
      <c r="K447" s="76"/>
    </row>
    <row r="448" spans="1:11" ht="26.25">
      <c r="A448" s="145">
        <v>432</v>
      </c>
      <c r="B448" s="64" t="s">
        <v>1065</v>
      </c>
      <c r="C448" s="71" t="s">
        <v>907</v>
      </c>
      <c r="D448" s="54">
        <v>13</v>
      </c>
      <c r="E448" s="69">
        <v>1999</v>
      </c>
      <c r="F448" s="204">
        <f t="shared" si="10"/>
        <v>25987</v>
      </c>
      <c r="G448" s="54"/>
      <c r="H448" s="201" t="s">
        <v>941</v>
      </c>
      <c r="I448" s="201" t="s">
        <v>951</v>
      </c>
      <c r="J448" s="76"/>
      <c r="K448" s="76"/>
    </row>
    <row r="449" spans="1:11">
      <c r="A449" s="145">
        <v>433</v>
      </c>
      <c r="B449" s="64" t="s">
        <v>933</v>
      </c>
      <c r="C449" s="71" t="s">
        <v>298</v>
      </c>
      <c r="D449" s="54">
        <v>5</v>
      </c>
      <c r="E449" s="69">
        <v>2199</v>
      </c>
      <c r="F449" s="204">
        <f t="shared" si="10"/>
        <v>10995</v>
      </c>
      <c r="G449" s="54"/>
      <c r="H449" s="201" t="s">
        <v>941</v>
      </c>
      <c r="I449" s="201" t="s">
        <v>951</v>
      </c>
      <c r="J449" s="76"/>
      <c r="K449" s="76"/>
    </row>
    <row r="450" spans="1:11">
      <c r="A450" s="145">
        <v>434</v>
      </c>
      <c r="B450" s="64" t="s">
        <v>934</v>
      </c>
      <c r="C450" s="71" t="s">
        <v>298</v>
      </c>
      <c r="D450" s="54">
        <v>1</v>
      </c>
      <c r="E450" s="69">
        <v>3699</v>
      </c>
      <c r="F450" s="204">
        <f t="shared" si="10"/>
        <v>3699</v>
      </c>
      <c r="G450" s="54"/>
      <c r="H450" s="201" t="s">
        <v>941</v>
      </c>
      <c r="I450" s="201" t="s">
        <v>951</v>
      </c>
      <c r="J450" s="76"/>
      <c r="K450" s="76"/>
    </row>
    <row r="451" spans="1:11">
      <c r="A451" s="145">
        <v>435</v>
      </c>
      <c r="B451" s="64" t="s">
        <v>935</v>
      </c>
      <c r="C451" s="71" t="s">
        <v>784</v>
      </c>
      <c r="D451" s="54">
        <v>5</v>
      </c>
      <c r="E451" s="69">
        <v>2199</v>
      </c>
      <c r="F451" s="204">
        <f t="shared" si="10"/>
        <v>10995</v>
      </c>
      <c r="G451" s="54"/>
      <c r="H451" s="201" t="s">
        <v>941</v>
      </c>
      <c r="I451" s="201" t="s">
        <v>951</v>
      </c>
      <c r="J451" s="76"/>
      <c r="K451" s="76"/>
    </row>
    <row r="452" spans="1:11">
      <c r="A452" s="145">
        <v>436</v>
      </c>
      <c r="B452" s="64" t="s">
        <v>936</v>
      </c>
      <c r="C452" s="71" t="s">
        <v>298</v>
      </c>
      <c r="D452" s="54">
        <v>1</v>
      </c>
      <c r="E452" s="69">
        <v>30000</v>
      </c>
      <c r="F452" s="204">
        <f t="shared" si="10"/>
        <v>30000</v>
      </c>
      <c r="G452" s="54"/>
      <c r="H452" s="201" t="s">
        <v>941</v>
      </c>
      <c r="I452" s="201" t="s">
        <v>951</v>
      </c>
      <c r="J452" s="76"/>
      <c r="K452" s="76"/>
    </row>
    <row r="453" spans="1:11">
      <c r="A453" s="145">
        <v>437</v>
      </c>
      <c r="B453" s="64" t="s">
        <v>1066</v>
      </c>
      <c r="C453" s="71" t="s">
        <v>298</v>
      </c>
      <c r="D453" s="54">
        <v>1</v>
      </c>
      <c r="E453" s="69">
        <v>20000</v>
      </c>
      <c r="F453" s="204">
        <f t="shared" si="10"/>
        <v>20000</v>
      </c>
      <c r="G453" s="54"/>
      <c r="H453" s="201" t="s">
        <v>941</v>
      </c>
      <c r="I453" s="201" t="s">
        <v>951</v>
      </c>
      <c r="J453" s="76"/>
      <c r="K453" s="76"/>
    </row>
    <row r="454" spans="1:11">
      <c r="A454" s="145">
        <v>438</v>
      </c>
      <c r="B454" s="64" t="s">
        <v>937</v>
      </c>
      <c r="C454" s="71" t="s">
        <v>298</v>
      </c>
      <c r="D454" s="54">
        <v>100</v>
      </c>
      <c r="E454" s="63">
        <v>2740</v>
      </c>
      <c r="F454" s="204">
        <f t="shared" si="10"/>
        <v>274000</v>
      </c>
      <c r="G454" s="54"/>
      <c r="H454" s="201" t="s">
        <v>941</v>
      </c>
      <c r="I454" s="201" t="s">
        <v>951</v>
      </c>
      <c r="J454" s="76"/>
      <c r="K454" s="76"/>
    </row>
    <row r="455" spans="1:11">
      <c r="A455" s="145">
        <v>439</v>
      </c>
      <c r="B455" s="64" t="s">
        <v>1067</v>
      </c>
      <c r="C455" s="71" t="s">
        <v>298</v>
      </c>
      <c r="D455" s="54">
        <v>10</v>
      </c>
      <c r="E455" s="63">
        <v>5954</v>
      </c>
      <c r="F455" s="204">
        <f t="shared" si="10"/>
        <v>59540</v>
      </c>
      <c r="G455" s="54"/>
      <c r="H455" s="201" t="s">
        <v>941</v>
      </c>
      <c r="I455" s="201" t="s">
        <v>951</v>
      </c>
      <c r="J455" s="76"/>
      <c r="K455" s="76"/>
    </row>
    <row r="456" spans="1:11">
      <c r="A456" s="145">
        <v>440</v>
      </c>
      <c r="B456" s="64" t="s">
        <v>1068</v>
      </c>
      <c r="C456" s="71" t="s">
        <v>298</v>
      </c>
      <c r="D456" s="54">
        <v>10</v>
      </c>
      <c r="E456" s="63">
        <v>4280</v>
      </c>
      <c r="F456" s="204">
        <f t="shared" si="10"/>
        <v>42800</v>
      </c>
      <c r="G456" s="54"/>
      <c r="H456" s="201" t="s">
        <v>941</v>
      </c>
      <c r="I456" s="201" t="s">
        <v>951</v>
      </c>
      <c r="J456" s="76"/>
      <c r="K456" s="76"/>
    </row>
    <row r="457" spans="1:11">
      <c r="A457" s="145">
        <v>441</v>
      </c>
      <c r="B457" s="64" t="s">
        <v>1069</v>
      </c>
      <c r="C457" s="36" t="s">
        <v>298</v>
      </c>
      <c r="D457" s="54">
        <v>5</v>
      </c>
      <c r="E457" s="63">
        <v>1570</v>
      </c>
      <c r="F457" s="204">
        <f t="shared" si="10"/>
        <v>7850</v>
      </c>
      <c r="G457" s="54"/>
      <c r="H457" s="201" t="s">
        <v>941</v>
      </c>
      <c r="I457" s="201" t="s">
        <v>951</v>
      </c>
      <c r="J457" s="76"/>
      <c r="K457" s="76"/>
    </row>
    <row r="458" spans="1:11">
      <c r="A458" s="145">
        <v>442</v>
      </c>
      <c r="B458" s="64" t="s">
        <v>1070</v>
      </c>
      <c r="C458" s="36" t="s">
        <v>298</v>
      </c>
      <c r="D458" s="54">
        <v>10</v>
      </c>
      <c r="E458" s="63">
        <v>951</v>
      </c>
      <c r="F458" s="204">
        <f t="shared" si="10"/>
        <v>9510</v>
      </c>
      <c r="G458" s="54"/>
      <c r="H458" s="201" t="s">
        <v>941</v>
      </c>
      <c r="I458" s="201" t="s">
        <v>951</v>
      </c>
      <c r="J458" s="76"/>
      <c r="K458" s="76"/>
    </row>
    <row r="459" spans="1:11" ht="26.25">
      <c r="A459" s="145">
        <v>443</v>
      </c>
      <c r="B459" s="64" t="s">
        <v>1071</v>
      </c>
      <c r="C459" s="36" t="s">
        <v>298</v>
      </c>
      <c r="D459" s="54">
        <v>10</v>
      </c>
      <c r="E459" s="63">
        <v>644</v>
      </c>
      <c r="F459" s="204">
        <f t="shared" si="10"/>
        <v>6440</v>
      </c>
      <c r="G459" s="54"/>
      <c r="H459" s="201" t="s">
        <v>941</v>
      </c>
      <c r="I459" s="201" t="s">
        <v>951</v>
      </c>
      <c r="J459" s="76"/>
      <c r="K459" s="76"/>
    </row>
    <row r="460" spans="1:11" ht="38.25">
      <c r="A460" s="145">
        <v>444</v>
      </c>
      <c r="B460" s="214" t="s">
        <v>1072</v>
      </c>
      <c r="C460" s="36" t="s">
        <v>2</v>
      </c>
      <c r="D460" s="54">
        <v>10</v>
      </c>
      <c r="E460" s="63">
        <v>566</v>
      </c>
      <c r="F460" s="204">
        <f t="shared" si="10"/>
        <v>5660</v>
      </c>
      <c r="G460" s="54"/>
      <c r="H460" s="201" t="s">
        <v>941</v>
      </c>
      <c r="I460" s="201" t="s">
        <v>951</v>
      </c>
      <c r="J460" s="76"/>
      <c r="K460" s="76"/>
    </row>
    <row r="461" spans="1:11">
      <c r="A461" s="145">
        <v>445</v>
      </c>
      <c r="B461" s="64" t="s">
        <v>1073</v>
      </c>
      <c r="C461" s="36" t="s">
        <v>298</v>
      </c>
      <c r="D461" s="54">
        <v>50</v>
      </c>
      <c r="E461" s="63">
        <v>460</v>
      </c>
      <c r="F461" s="204">
        <f t="shared" si="10"/>
        <v>23000</v>
      </c>
      <c r="G461" s="54"/>
      <c r="H461" s="201" t="s">
        <v>941</v>
      </c>
      <c r="I461" s="201" t="s">
        <v>951</v>
      </c>
      <c r="J461" s="76"/>
      <c r="K461" s="76"/>
    </row>
    <row r="462" spans="1:11">
      <c r="A462" s="145">
        <v>446</v>
      </c>
      <c r="B462" s="66" t="s">
        <v>1074</v>
      </c>
      <c r="C462" s="69" t="s">
        <v>326</v>
      </c>
      <c r="D462" s="54">
        <v>1</v>
      </c>
      <c r="E462" s="215">
        <v>3650</v>
      </c>
      <c r="F462" s="204">
        <f t="shared" si="10"/>
        <v>3650</v>
      </c>
      <c r="G462" s="54"/>
      <c r="H462" s="201" t="s">
        <v>941</v>
      </c>
      <c r="I462" s="201" t="s">
        <v>951</v>
      </c>
      <c r="J462" s="76"/>
      <c r="K462" s="76"/>
    </row>
    <row r="463" spans="1:11">
      <c r="A463" s="145">
        <v>447</v>
      </c>
      <c r="B463" s="66" t="s">
        <v>1075</v>
      </c>
      <c r="C463" s="71" t="s">
        <v>298</v>
      </c>
      <c r="D463" s="54">
        <v>20</v>
      </c>
      <c r="E463" s="215">
        <v>120.2</v>
      </c>
      <c r="F463" s="204">
        <f t="shared" si="10"/>
        <v>2404</v>
      </c>
      <c r="G463" s="54"/>
      <c r="H463" s="201" t="s">
        <v>941</v>
      </c>
      <c r="I463" s="201" t="s">
        <v>951</v>
      </c>
      <c r="J463" s="76"/>
      <c r="K463" s="76"/>
    </row>
    <row r="464" spans="1:11">
      <c r="A464" s="145">
        <v>448</v>
      </c>
      <c r="B464" s="66" t="s">
        <v>1076</v>
      </c>
      <c r="C464" s="71" t="s">
        <v>298</v>
      </c>
      <c r="D464" s="54">
        <v>1</v>
      </c>
      <c r="E464" s="215">
        <v>1818</v>
      </c>
      <c r="F464" s="204">
        <f t="shared" si="10"/>
        <v>1818</v>
      </c>
      <c r="G464" s="54"/>
      <c r="H464" s="201" t="s">
        <v>941</v>
      </c>
      <c r="I464" s="201" t="s">
        <v>951</v>
      </c>
      <c r="J464" s="76"/>
      <c r="K464" s="76"/>
    </row>
    <row r="465" spans="1:11">
      <c r="A465" s="145">
        <v>449</v>
      </c>
      <c r="B465" s="64" t="s">
        <v>1077</v>
      </c>
      <c r="C465" s="36" t="s">
        <v>298</v>
      </c>
      <c r="D465" s="54">
        <v>5</v>
      </c>
      <c r="E465" s="63">
        <v>16600</v>
      </c>
      <c r="F465" s="204">
        <f t="shared" si="10"/>
        <v>83000</v>
      </c>
      <c r="G465" s="54"/>
      <c r="H465" s="201" t="s">
        <v>941</v>
      </c>
      <c r="I465" s="201" t="s">
        <v>951</v>
      </c>
      <c r="J465" s="76"/>
      <c r="K465" s="76"/>
    </row>
    <row r="466" spans="1:11">
      <c r="A466" s="145">
        <v>450</v>
      </c>
      <c r="B466" s="64" t="s">
        <v>938</v>
      </c>
      <c r="C466" s="36" t="s">
        <v>298</v>
      </c>
      <c r="D466" s="54">
        <v>15</v>
      </c>
      <c r="E466" s="63">
        <v>13990</v>
      </c>
      <c r="F466" s="204">
        <f t="shared" si="10"/>
        <v>209850</v>
      </c>
      <c r="G466" s="54"/>
      <c r="H466" s="201" t="s">
        <v>941</v>
      </c>
      <c r="I466" s="201" t="s">
        <v>951</v>
      </c>
      <c r="J466" s="76"/>
      <c r="K466" s="76"/>
    </row>
    <row r="467" spans="1:11">
      <c r="A467" s="145">
        <v>451</v>
      </c>
      <c r="B467" s="64" t="s">
        <v>1078</v>
      </c>
      <c r="C467" s="36" t="s">
        <v>298</v>
      </c>
      <c r="D467" s="54">
        <v>1</v>
      </c>
      <c r="E467" s="63">
        <v>37650</v>
      </c>
      <c r="F467" s="204">
        <f t="shared" si="10"/>
        <v>37650</v>
      </c>
      <c r="G467" s="54"/>
      <c r="H467" s="201" t="s">
        <v>941</v>
      </c>
      <c r="I467" s="201" t="s">
        <v>951</v>
      </c>
      <c r="J467" s="76"/>
      <c r="K467" s="76"/>
    </row>
    <row r="468" spans="1:11">
      <c r="A468" s="145">
        <v>452</v>
      </c>
      <c r="B468" s="214" t="s">
        <v>1079</v>
      </c>
      <c r="C468" s="71" t="s">
        <v>298</v>
      </c>
      <c r="D468" s="54">
        <v>12</v>
      </c>
      <c r="E468" s="69">
        <v>453</v>
      </c>
      <c r="F468" s="204">
        <f t="shared" si="10"/>
        <v>5436</v>
      </c>
      <c r="G468" s="54"/>
      <c r="H468" s="201" t="s">
        <v>941</v>
      </c>
      <c r="I468" s="201" t="s">
        <v>951</v>
      </c>
      <c r="J468" s="76"/>
      <c r="K468" s="76"/>
    </row>
    <row r="469" spans="1:11">
      <c r="A469" s="145">
        <v>453</v>
      </c>
      <c r="B469" s="214" t="s">
        <v>1080</v>
      </c>
      <c r="C469" s="71" t="s">
        <v>298</v>
      </c>
      <c r="D469" s="54">
        <v>6</v>
      </c>
      <c r="E469" s="69">
        <v>190</v>
      </c>
      <c r="F469" s="204">
        <f t="shared" si="10"/>
        <v>1140</v>
      </c>
      <c r="G469" s="54"/>
      <c r="H469" s="201" t="s">
        <v>941</v>
      </c>
      <c r="I469" s="201" t="s">
        <v>951</v>
      </c>
      <c r="J469" s="76"/>
      <c r="K469" s="76"/>
    </row>
    <row r="470" spans="1:11">
      <c r="A470" s="145">
        <v>454</v>
      </c>
      <c r="B470" s="214" t="s">
        <v>1081</v>
      </c>
      <c r="C470" s="71" t="s">
        <v>298</v>
      </c>
      <c r="D470" s="54">
        <v>10</v>
      </c>
      <c r="E470" s="69">
        <v>1070</v>
      </c>
      <c r="F470" s="204">
        <f t="shared" si="10"/>
        <v>10700</v>
      </c>
      <c r="G470" s="54"/>
      <c r="H470" s="201" t="s">
        <v>941</v>
      </c>
      <c r="I470" s="201" t="s">
        <v>951</v>
      </c>
      <c r="J470" s="76"/>
      <c r="K470" s="76"/>
    </row>
    <row r="471" spans="1:11">
      <c r="A471" s="145">
        <v>455</v>
      </c>
      <c r="B471" s="214" t="s">
        <v>1082</v>
      </c>
      <c r="C471" s="71" t="s">
        <v>298</v>
      </c>
      <c r="D471" s="54">
        <v>6</v>
      </c>
      <c r="E471" s="69">
        <v>5488</v>
      </c>
      <c r="F471" s="204">
        <f t="shared" si="10"/>
        <v>32928</v>
      </c>
      <c r="G471" s="54"/>
      <c r="H471" s="201" t="s">
        <v>941</v>
      </c>
      <c r="I471" s="201" t="s">
        <v>951</v>
      </c>
      <c r="J471" s="76"/>
      <c r="K471" s="76"/>
    </row>
    <row r="472" spans="1:11">
      <c r="A472" s="145">
        <v>456</v>
      </c>
      <c r="B472" s="214" t="s">
        <v>1083</v>
      </c>
      <c r="C472" s="71" t="s">
        <v>1165</v>
      </c>
      <c r="D472" s="54">
        <v>3</v>
      </c>
      <c r="E472" s="69">
        <v>1300</v>
      </c>
      <c r="F472" s="204">
        <f t="shared" si="10"/>
        <v>3900</v>
      </c>
      <c r="G472" s="54"/>
      <c r="H472" s="201" t="s">
        <v>941</v>
      </c>
      <c r="I472" s="201" t="s">
        <v>951</v>
      </c>
      <c r="J472" s="76"/>
      <c r="K472" s="76"/>
    </row>
    <row r="473" spans="1:11">
      <c r="A473" s="145">
        <v>457</v>
      </c>
      <c r="B473" s="214" t="s">
        <v>1084</v>
      </c>
      <c r="C473" s="71" t="s">
        <v>298</v>
      </c>
      <c r="D473" s="54">
        <v>20</v>
      </c>
      <c r="E473" s="69">
        <v>1945</v>
      </c>
      <c r="F473" s="204">
        <f t="shared" si="10"/>
        <v>38900</v>
      </c>
      <c r="G473" s="54"/>
      <c r="H473" s="201" t="s">
        <v>941</v>
      </c>
      <c r="I473" s="201" t="s">
        <v>951</v>
      </c>
      <c r="J473" s="76"/>
      <c r="K473" s="76"/>
    </row>
    <row r="474" spans="1:11">
      <c r="A474" s="145">
        <v>458</v>
      </c>
      <c r="B474" s="214" t="s">
        <v>1085</v>
      </c>
      <c r="C474" s="71" t="s">
        <v>298</v>
      </c>
      <c r="D474" s="54">
        <v>1</v>
      </c>
      <c r="E474" s="69">
        <v>6235</v>
      </c>
      <c r="F474" s="204">
        <f t="shared" si="10"/>
        <v>6235</v>
      </c>
      <c r="G474" s="54"/>
      <c r="H474" s="201" t="s">
        <v>941</v>
      </c>
      <c r="I474" s="201" t="s">
        <v>951</v>
      </c>
      <c r="J474" s="76"/>
      <c r="K474" s="76"/>
    </row>
    <row r="475" spans="1:11">
      <c r="A475" s="145">
        <v>459</v>
      </c>
      <c r="B475" s="214" t="s">
        <v>1086</v>
      </c>
      <c r="C475" s="71" t="s">
        <v>298</v>
      </c>
      <c r="D475" s="54">
        <v>390</v>
      </c>
      <c r="E475" s="69">
        <v>1148</v>
      </c>
      <c r="F475" s="204">
        <f t="shared" si="10"/>
        <v>447720</v>
      </c>
      <c r="G475" s="54"/>
      <c r="H475" s="201" t="s">
        <v>941</v>
      </c>
      <c r="I475" s="201" t="s">
        <v>951</v>
      </c>
      <c r="J475" s="76"/>
      <c r="K475" s="76"/>
    </row>
    <row r="476" spans="1:11" ht="26.25">
      <c r="A476" s="145">
        <v>460</v>
      </c>
      <c r="B476" s="64" t="s">
        <v>1087</v>
      </c>
      <c r="C476" s="36" t="s">
        <v>2</v>
      </c>
      <c r="D476" s="54">
        <v>1</v>
      </c>
      <c r="E476" s="63">
        <v>6130</v>
      </c>
      <c r="F476" s="204">
        <f t="shared" si="10"/>
        <v>6130</v>
      </c>
      <c r="G476" s="54"/>
      <c r="H476" s="201" t="s">
        <v>941</v>
      </c>
      <c r="I476" s="201" t="s">
        <v>951</v>
      </c>
      <c r="J476" s="76"/>
      <c r="K476" s="76"/>
    </row>
    <row r="477" spans="1:11">
      <c r="A477" s="145">
        <v>461</v>
      </c>
      <c r="B477" s="64" t="s">
        <v>1088</v>
      </c>
      <c r="C477" s="36" t="s">
        <v>2</v>
      </c>
      <c r="D477" s="54">
        <v>23</v>
      </c>
      <c r="E477" s="63">
        <v>1657</v>
      </c>
      <c r="F477" s="204">
        <f t="shared" si="10"/>
        <v>38111</v>
      </c>
      <c r="G477" s="54"/>
      <c r="H477" s="201" t="s">
        <v>941</v>
      </c>
      <c r="I477" s="201" t="s">
        <v>951</v>
      </c>
      <c r="J477" s="76"/>
      <c r="K477" s="76"/>
    </row>
    <row r="478" spans="1:11">
      <c r="A478" s="145">
        <v>462</v>
      </c>
      <c r="B478" s="216" t="s">
        <v>1089</v>
      </c>
      <c r="C478" s="137"/>
      <c r="D478" s="54">
        <v>0</v>
      </c>
      <c r="E478" s="217"/>
      <c r="F478" s="204">
        <f t="shared" si="10"/>
        <v>0</v>
      </c>
      <c r="G478" s="54"/>
      <c r="H478" s="201" t="s">
        <v>941</v>
      </c>
      <c r="I478" s="201" t="s">
        <v>951</v>
      </c>
      <c r="J478" s="76"/>
      <c r="K478" s="76"/>
    </row>
    <row r="479" spans="1:11">
      <c r="A479" s="145">
        <v>463</v>
      </c>
      <c r="B479" s="214" t="s">
        <v>1090</v>
      </c>
      <c r="C479" s="71" t="s">
        <v>2</v>
      </c>
      <c r="D479" s="54">
        <v>1</v>
      </c>
      <c r="E479" s="63">
        <v>57900</v>
      </c>
      <c r="F479" s="204">
        <f t="shared" si="10"/>
        <v>57900</v>
      </c>
      <c r="G479" s="54"/>
      <c r="H479" s="201" t="s">
        <v>941</v>
      </c>
      <c r="I479" s="201" t="s">
        <v>951</v>
      </c>
      <c r="J479" s="76"/>
      <c r="K479" s="76"/>
    </row>
    <row r="480" spans="1:11">
      <c r="A480" s="145">
        <v>464</v>
      </c>
      <c r="B480" s="214" t="s">
        <v>909</v>
      </c>
      <c r="C480" s="71" t="s">
        <v>2</v>
      </c>
      <c r="D480" s="54">
        <v>100</v>
      </c>
      <c r="E480" s="63">
        <v>678.9</v>
      </c>
      <c r="F480" s="204">
        <f t="shared" si="10"/>
        <v>67890</v>
      </c>
      <c r="G480" s="54"/>
      <c r="H480" s="201" t="s">
        <v>941</v>
      </c>
      <c r="I480" s="201" t="s">
        <v>951</v>
      </c>
      <c r="J480" s="76"/>
      <c r="K480" s="76"/>
    </row>
    <row r="481" spans="1:11">
      <c r="A481" s="145">
        <v>465</v>
      </c>
      <c r="B481" s="214" t="s">
        <v>1091</v>
      </c>
      <c r="C481" s="71" t="s">
        <v>2</v>
      </c>
      <c r="D481" s="54">
        <v>6</v>
      </c>
      <c r="E481" s="63">
        <v>1895.65</v>
      </c>
      <c r="F481" s="204">
        <f t="shared" si="10"/>
        <v>11373.900000000001</v>
      </c>
      <c r="G481" s="54"/>
      <c r="H481" s="201" t="s">
        <v>941</v>
      </c>
      <c r="I481" s="201" t="s">
        <v>951</v>
      </c>
      <c r="J481" s="76"/>
      <c r="K481" s="76"/>
    </row>
    <row r="482" spans="1:11" ht="25.5">
      <c r="A482" s="145">
        <v>466</v>
      </c>
      <c r="B482" s="214" t="s">
        <v>912</v>
      </c>
      <c r="C482" s="71" t="s">
        <v>756</v>
      </c>
      <c r="D482" s="54">
        <v>10</v>
      </c>
      <c r="E482" s="63">
        <v>251.1</v>
      </c>
      <c r="F482" s="204">
        <f t="shared" si="10"/>
        <v>2511</v>
      </c>
      <c r="G482" s="54"/>
      <c r="H482" s="201" t="s">
        <v>941</v>
      </c>
      <c r="I482" s="201" t="s">
        <v>951</v>
      </c>
      <c r="J482" s="76"/>
      <c r="K482" s="76"/>
    </row>
    <row r="483" spans="1:11" ht="25.5">
      <c r="A483" s="145">
        <v>467</v>
      </c>
      <c r="B483" s="214" t="s">
        <v>913</v>
      </c>
      <c r="C483" s="71" t="s">
        <v>2</v>
      </c>
      <c r="D483" s="54">
        <v>5</v>
      </c>
      <c r="E483" s="63">
        <v>4206.7</v>
      </c>
      <c r="F483" s="204">
        <f t="shared" si="10"/>
        <v>21033.5</v>
      </c>
      <c r="G483" s="54"/>
      <c r="H483" s="201" t="s">
        <v>941</v>
      </c>
      <c r="I483" s="201" t="s">
        <v>951</v>
      </c>
      <c r="J483" s="76"/>
      <c r="K483" s="76"/>
    </row>
    <row r="484" spans="1:11" ht="25.5">
      <c r="A484" s="145">
        <v>468</v>
      </c>
      <c r="B484" s="214" t="s">
        <v>914</v>
      </c>
      <c r="C484" s="71" t="s">
        <v>2</v>
      </c>
      <c r="D484" s="54">
        <v>5</v>
      </c>
      <c r="E484" s="63">
        <v>4039.3</v>
      </c>
      <c r="F484" s="204">
        <f t="shared" si="10"/>
        <v>20196.5</v>
      </c>
      <c r="G484" s="54"/>
      <c r="H484" s="201" t="s">
        <v>941</v>
      </c>
      <c r="I484" s="201" t="s">
        <v>951</v>
      </c>
      <c r="J484" s="76"/>
      <c r="K484" s="76"/>
    </row>
    <row r="485" spans="1:11">
      <c r="A485" s="145">
        <v>469</v>
      </c>
      <c r="B485" s="214" t="s">
        <v>915</v>
      </c>
      <c r="C485" s="71" t="s">
        <v>2</v>
      </c>
      <c r="D485" s="54">
        <v>5</v>
      </c>
      <c r="E485" s="63">
        <v>2207.1999999999998</v>
      </c>
      <c r="F485" s="204">
        <f t="shared" si="10"/>
        <v>11036</v>
      </c>
      <c r="G485" s="54"/>
      <c r="H485" s="201" t="s">
        <v>941</v>
      </c>
      <c r="I485" s="201" t="s">
        <v>951</v>
      </c>
      <c r="J485" s="76"/>
      <c r="K485" s="76"/>
    </row>
    <row r="486" spans="1:11">
      <c r="A486" s="145">
        <v>470</v>
      </c>
      <c r="B486" s="214" t="s">
        <v>917</v>
      </c>
      <c r="C486" s="71" t="s">
        <v>756</v>
      </c>
      <c r="D486" s="54">
        <v>5</v>
      </c>
      <c r="E486" s="63">
        <v>351</v>
      </c>
      <c r="F486" s="204">
        <f t="shared" si="10"/>
        <v>1755</v>
      </c>
      <c r="G486" s="54"/>
      <c r="H486" s="201" t="s">
        <v>941</v>
      </c>
      <c r="I486" s="201" t="s">
        <v>951</v>
      </c>
      <c r="J486" s="76"/>
      <c r="K486" s="76"/>
    </row>
    <row r="487" spans="1:11">
      <c r="A487" s="145">
        <v>471</v>
      </c>
      <c r="B487" s="214" t="s">
        <v>1092</v>
      </c>
      <c r="C487" s="71" t="s">
        <v>2</v>
      </c>
      <c r="D487" s="54">
        <v>10</v>
      </c>
      <c r="E487" s="63">
        <v>351</v>
      </c>
      <c r="F487" s="204">
        <f t="shared" si="10"/>
        <v>3510</v>
      </c>
      <c r="G487" s="54"/>
      <c r="H487" s="201" t="s">
        <v>941</v>
      </c>
      <c r="I487" s="201" t="s">
        <v>951</v>
      </c>
      <c r="J487" s="76"/>
      <c r="K487" s="76"/>
    </row>
    <row r="488" spans="1:11">
      <c r="A488" s="145">
        <v>472</v>
      </c>
      <c r="B488" s="214" t="s">
        <v>1093</v>
      </c>
      <c r="C488" s="71" t="s">
        <v>2</v>
      </c>
      <c r="D488" s="54">
        <v>3</v>
      </c>
      <c r="E488" s="63">
        <v>1180</v>
      </c>
      <c r="F488" s="204">
        <f t="shared" si="10"/>
        <v>3540</v>
      </c>
      <c r="G488" s="54"/>
      <c r="H488" s="201" t="s">
        <v>941</v>
      </c>
      <c r="I488" s="201" t="s">
        <v>951</v>
      </c>
      <c r="J488" s="76"/>
      <c r="K488" s="76"/>
    </row>
    <row r="489" spans="1:11">
      <c r="A489" s="145">
        <v>473</v>
      </c>
      <c r="B489" s="214" t="s">
        <v>1094</v>
      </c>
      <c r="C489" s="71" t="s">
        <v>2</v>
      </c>
      <c r="D489" s="54">
        <v>2</v>
      </c>
      <c r="E489" s="63">
        <v>922</v>
      </c>
      <c r="F489" s="204">
        <f t="shared" si="10"/>
        <v>1844</v>
      </c>
      <c r="G489" s="54"/>
      <c r="H489" s="201" t="s">
        <v>941</v>
      </c>
      <c r="I489" s="201" t="s">
        <v>951</v>
      </c>
      <c r="J489" s="76"/>
      <c r="K489" s="76"/>
    </row>
    <row r="490" spans="1:11">
      <c r="A490" s="145">
        <v>474</v>
      </c>
      <c r="B490" s="214" t="s">
        <v>918</v>
      </c>
      <c r="C490" s="71" t="s">
        <v>2</v>
      </c>
      <c r="D490" s="54">
        <v>50</v>
      </c>
      <c r="E490" s="63">
        <v>358.05</v>
      </c>
      <c r="F490" s="204">
        <f t="shared" si="10"/>
        <v>17902.5</v>
      </c>
      <c r="G490" s="54"/>
      <c r="H490" s="201" t="s">
        <v>941</v>
      </c>
      <c r="I490" s="201" t="s">
        <v>951</v>
      </c>
      <c r="J490" s="76"/>
      <c r="K490" s="76"/>
    </row>
    <row r="491" spans="1:11">
      <c r="A491" s="145">
        <v>475</v>
      </c>
      <c r="B491" s="214" t="s">
        <v>919</v>
      </c>
      <c r="C491" s="71" t="s">
        <v>2</v>
      </c>
      <c r="D491" s="54">
        <v>5</v>
      </c>
      <c r="E491" s="63">
        <v>1722.05</v>
      </c>
      <c r="F491" s="204">
        <f t="shared" si="10"/>
        <v>8610.25</v>
      </c>
      <c r="G491" s="54"/>
      <c r="H491" s="201" t="s">
        <v>941</v>
      </c>
      <c r="I491" s="201" t="s">
        <v>951</v>
      </c>
      <c r="J491" s="76"/>
      <c r="K491" s="76"/>
    </row>
    <row r="492" spans="1:11" ht="25.5">
      <c r="A492" s="145">
        <v>476</v>
      </c>
      <c r="B492" s="214" t="s">
        <v>1095</v>
      </c>
      <c r="C492" s="71" t="s">
        <v>2</v>
      </c>
      <c r="D492" s="54">
        <v>5</v>
      </c>
      <c r="E492" s="63">
        <v>1705</v>
      </c>
      <c r="F492" s="204">
        <f t="shared" si="10"/>
        <v>8525</v>
      </c>
      <c r="G492" s="54"/>
      <c r="H492" s="201" t="s">
        <v>941</v>
      </c>
      <c r="I492" s="201" t="s">
        <v>951</v>
      </c>
      <c r="J492" s="76"/>
      <c r="K492" s="76"/>
    </row>
    <row r="493" spans="1:11">
      <c r="A493" s="145">
        <v>477</v>
      </c>
      <c r="B493" s="214" t="s">
        <v>1096</v>
      </c>
      <c r="C493" s="71" t="s">
        <v>2</v>
      </c>
      <c r="D493" s="54">
        <v>20</v>
      </c>
      <c r="E493" s="63">
        <v>570.4</v>
      </c>
      <c r="F493" s="204">
        <f t="shared" si="10"/>
        <v>11408</v>
      </c>
      <c r="G493" s="54"/>
      <c r="H493" s="201" t="s">
        <v>941</v>
      </c>
      <c r="I493" s="201" t="s">
        <v>951</v>
      </c>
      <c r="J493" s="76"/>
      <c r="K493" s="76"/>
    </row>
    <row r="494" spans="1:11">
      <c r="A494" s="145">
        <v>478</v>
      </c>
      <c r="B494" s="214" t="s">
        <v>1097</v>
      </c>
      <c r="C494" s="71" t="s">
        <v>2</v>
      </c>
      <c r="D494" s="54">
        <v>5</v>
      </c>
      <c r="E494" s="63">
        <v>232</v>
      </c>
      <c r="F494" s="204">
        <f t="shared" si="10"/>
        <v>1160</v>
      </c>
      <c r="G494" s="54"/>
      <c r="H494" s="201" t="s">
        <v>941</v>
      </c>
      <c r="I494" s="201" t="s">
        <v>951</v>
      </c>
      <c r="J494" s="76"/>
      <c r="K494" s="76"/>
    </row>
    <row r="495" spans="1:11">
      <c r="A495" s="145">
        <v>479</v>
      </c>
      <c r="B495" s="214" t="s">
        <v>1098</v>
      </c>
      <c r="C495" s="71" t="s">
        <v>2</v>
      </c>
      <c r="D495" s="54">
        <v>5</v>
      </c>
      <c r="E495" s="63">
        <v>395.2</v>
      </c>
      <c r="F495" s="204">
        <f t="shared" si="10"/>
        <v>1976</v>
      </c>
      <c r="G495" s="54"/>
      <c r="H495" s="201" t="s">
        <v>941</v>
      </c>
      <c r="I495" s="201" t="s">
        <v>951</v>
      </c>
      <c r="J495" s="76"/>
      <c r="K495" s="76"/>
    </row>
    <row r="496" spans="1:11">
      <c r="A496" s="145">
        <v>480</v>
      </c>
      <c r="B496" s="214" t="s">
        <v>1099</v>
      </c>
      <c r="C496" s="71" t="s">
        <v>2</v>
      </c>
      <c r="D496" s="54">
        <v>2</v>
      </c>
      <c r="E496" s="63">
        <v>3420</v>
      </c>
      <c r="F496" s="204">
        <f t="shared" si="10"/>
        <v>6840</v>
      </c>
      <c r="G496" s="54"/>
      <c r="H496" s="201" t="s">
        <v>941</v>
      </c>
      <c r="I496" s="201" t="s">
        <v>951</v>
      </c>
      <c r="J496" s="76"/>
      <c r="K496" s="76"/>
    </row>
    <row r="497" spans="1:11">
      <c r="A497" s="145">
        <v>481</v>
      </c>
      <c r="B497" s="214" t="s">
        <v>920</v>
      </c>
      <c r="C497" s="71" t="s">
        <v>2</v>
      </c>
      <c r="D497" s="54">
        <v>2</v>
      </c>
      <c r="E497" s="63">
        <v>610.70000000000005</v>
      </c>
      <c r="F497" s="204">
        <f t="shared" si="10"/>
        <v>1221.4000000000001</v>
      </c>
      <c r="G497" s="54"/>
      <c r="H497" s="201" t="s">
        <v>941</v>
      </c>
      <c r="I497" s="201" t="s">
        <v>951</v>
      </c>
      <c r="J497" s="76"/>
      <c r="K497" s="76"/>
    </row>
    <row r="498" spans="1:11">
      <c r="A498" s="145">
        <v>482</v>
      </c>
      <c r="B498" s="214" t="s">
        <v>1100</v>
      </c>
      <c r="C498" s="71" t="s">
        <v>2</v>
      </c>
      <c r="D498" s="54">
        <v>1</v>
      </c>
      <c r="E498" s="63">
        <v>2805.5</v>
      </c>
      <c r="F498" s="204">
        <f t="shared" si="10"/>
        <v>2805.5</v>
      </c>
      <c r="G498" s="54"/>
      <c r="H498" s="201" t="s">
        <v>941</v>
      </c>
      <c r="I498" s="201" t="s">
        <v>951</v>
      </c>
      <c r="J498" s="76"/>
      <c r="K498" s="76"/>
    </row>
    <row r="499" spans="1:11">
      <c r="A499" s="145">
        <v>483</v>
      </c>
      <c r="B499" s="214" t="s">
        <v>1101</v>
      </c>
      <c r="C499" s="71" t="s">
        <v>2</v>
      </c>
      <c r="D499" s="54">
        <v>3</v>
      </c>
      <c r="E499" s="63">
        <v>574</v>
      </c>
      <c r="F499" s="204">
        <f t="shared" si="10"/>
        <v>1722</v>
      </c>
      <c r="G499" s="54"/>
      <c r="H499" s="201" t="s">
        <v>941</v>
      </c>
      <c r="I499" s="201" t="s">
        <v>951</v>
      </c>
      <c r="J499" s="76"/>
      <c r="K499" s="76"/>
    </row>
    <row r="500" spans="1:11">
      <c r="A500" s="145">
        <v>484</v>
      </c>
      <c r="B500" s="214" t="s">
        <v>1102</v>
      </c>
      <c r="C500" s="71" t="s">
        <v>2</v>
      </c>
      <c r="D500" s="54">
        <v>2</v>
      </c>
      <c r="E500" s="63">
        <v>94500</v>
      </c>
      <c r="F500" s="204">
        <f t="shared" si="10"/>
        <v>189000</v>
      </c>
      <c r="G500" s="54"/>
      <c r="H500" s="201" t="s">
        <v>941</v>
      </c>
      <c r="I500" s="201" t="s">
        <v>951</v>
      </c>
      <c r="J500" s="76"/>
      <c r="K500" s="76"/>
    </row>
    <row r="501" spans="1:11">
      <c r="A501" s="145">
        <v>485</v>
      </c>
      <c r="B501" s="214" t="s">
        <v>921</v>
      </c>
      <c r="C501" s="71" t="s">
        <v>2</v>
      </c>
      <c r="D501" s="54">
        <v>1</v>
      </c>
      <c r="E501" s="63">
        <v>2363.75</v>
      </c>
      <c r="F501" s="204">
        <f t="shared" si="10"/>
        <v>2363.75</v>
      </c>
      <c r="G501" s="54"/>
      <c r="H501" s="201" t="s">
        <v>941</v>
      </c>
      <c r="I501" s="201" t="s">
        <v>951</v>
      </c>
      <c r="J501" s="76"/>
      <c r="K501" s="76"/>
    </row>
    <row r="502" spans="1:11">
      <c r="A502" s="145">
        <v>486</v>
      </c>
      <c r="B502" s="214" t="s">
        <v>1103</v>
      </c>
      <c r="C502" s="71" t="s">
        <v>908</v>
      </c>
      <c r="D502" s="54">
        <v>5</v>
      </c>
      <c r="E502" s="63">
        <v>585</v>
      </c>
      <c r="F502" s="204">
        <f t="shared" si="10"/>
        <v>2925</v>
      </c>
      <c r="G502" s="54"/>
      <c r="H502" s="201" t="s">
        <v>941</v>
      </c>
      <c r="I502" s="201" t="s">
        <v>951</v>
      </c>
      <c r="J502" s="76"/>
      <c r="K502" s="76"/>
    </row>
    <row r="503" spans="1:11" ht="25.5">
      <c r="A503" s="145">
        <v>487</v>
      </c>
      <c r="B503" s="214" t="s">
        <v>1104</v>
      </c>
      <c r="C503" s="71" t="s">
        <v>83</v>
      </c>
      <c r="D503" s="54">
        <v>50</v>
      </c>
      <c r="E503" s="63">
        <v>108</v>
      </c>
      <c r="F503" s="204">
        <f t="shared" si="10"/>
        <v>5400</v>
      </c>
      <c r="G503" s="54"/>
      <c r="H503" s="201" t="s">
        <v>941</v>
      </c>
      <c r="I503" s="201" t="s">
        <v>951</v>
      </c>
      <c r="J503" s="76"/>
      <c r="K503" s="76"/>
    </row>
    <row r="504" spans="1:11">
      <c r="A504" s="145">
        <v>488</v>
      </c>
      <c r="B504" s="214" t="s">
        <v>910</v>
      </c>
      <c r="C504" s="71" t="s">
        <v>2</v>
      </c>
      <c r="D504" s="54">
        <v>10</v>
      </c>
      <c r="E504" s="63">
        <v>387</v>
      </c>
      <c r="F504" s="204">
        <f t="shared" si="10"/>
        <v>3870</v>
      </c>
      <c r="G504" s="54"/>
      <c r="H504" s="201" t="s">
        <v>941</v>
      </c>
      <c r="I504" s="201" t="s">
        <v>951</v>
      </c>
      <c r="J504" s="76"/>
      <c r="K504" s="76"/>
    </row>
    <row r="505" spans="1:11">
      <c r="A505" s="145">
        <v>489</v>
      </c>
      <c r="B505" s="214" t="s">
        <v>911</v>
      </c>
      <c r="C505" s="71" t="s">
        <v>756</v>
      </c>
      <c r="D505" s="54">
        <v>5</v>
      </c>
      <c r="E505" s="63">
        <v>599.85</v>
      </c>
      <c r="F505" s="204">
        <f t="shared" si="10"/>
        <v>2999.25</v>
      </c>
      <c r="G505" s="54"/>
      <c r="H505" s="201" t="s">
        <v>941</v>
      </c>
      <c r="I505" s="201" t="s">
        <v>951</v>
      </c>
      <c r="J505" s="76"/>
      <c r="K505" s="76"/>
    </row>
    <row r="506" spans="1:11">
      <c r="A506" s="145">
        <v>490</v>
      </c>
      <c r="B506" s="214" t="s">
        <v>916</v>
      </c>
      <c r="C506" s="71" t="s">
        <v>2</v>
      </c>
      <c r="D506" s="54">
        <v>10</v>
      </c>
      <c r="E506" s="63">
        <v>449.5</v>
      </c>
      <c r="F506" s="204">
        <f t="shared" ref="F506:F568" si="11">D506*E506</f>
        <v>4495</v>
      </c>
      <c r="G506" s="54"/>
      <c r="H506" s="201" t="s">
        <v>941</v>
      </c>
      <c r="I506" s="201" t="s">
        <v>951</v>
      </c>
      <c r="J506" s="76"/>
      <c r="K506" s="76"/>
    </row>
    <row r="507" spans="1:11" ht="25.5">
      <c r="A507" s="145">
        <v>491</v>
      </c>
      <c r="B507" s="214" t="s">
        <v>1105</v>
      </c>
      <c r="C507" s="71" t="s">
        <v>2</v>
      </c>
      <c r="D507" s="54">
        <v>50</v>
      </c>
      <c r="E507" s="63">
        <v>181.35</v>
      </c>
      <c r="F507" s="204">
        <f t="shared" si="11"/>
        <v>9067.5</v>
      </c>
      <c r="G507" s="54"/>
      <c r="H507" s="201" t="s">
        <v>941</v>
      </c>
      <c r="I507" s="201" t="s">
        <v>951</v>
      </c>
      <c r="J507" s="76"/>
      <c r="K507" s="76"/>
    </row>
    <row r="508" spans="1:11" ht="25.5">
      <c r="A508" s="145">
        <v>492</v>
      </c>
      <c r="B508" s="214" t="s">
        <v>1106</v>
      </c>
      <c r="C508" s="71" t="s">
        <v>2</v>
      </c>
      <c r="D508" s="54">
        <v>9000</v>
      </c>
      <c r="E508" s="63">
        <v>36</v>
      </c>
      <c r="F508" s="204">
        <f t="shared" si="11"/>
        <v>324000</v>
      </c>
      <c r="G508" s="54"/>
      <c r="H508" s="201" t="s">
        <v>941</v>
      </c>
      <c r="I508" s="201" t="s">
        <v>951</v>
      </c>
      <c r="J508" s="76"/>
      <c r="K508" s="76"/>
    </row>
    <row r="509" spans="1:11" ht="25.5">
      <c r="A509" s="145">
        <v>493</v>
      </c>
      <c r="B509" s="214" t="s">
        <v>1107</v>
      </c>
      <c r="C509" s="71" t="s">
        <v>2</v>
      </c>
      <c r="D509" s="54">
        <v>2</v>
      </c>
      <c r="E509" s="63">
        <v>4900</v>
      </c>
      <c r="F509" s="204">
        <f t="shared" si="11"/>
        <v>9800</v>
      </c>
      <c r="G509" s="54"/>
      <c r="H509" s="201" t="s">
        <v>941</v>
      </c>
      <c r="I509" s="201" t="s">
        <v>951</v>
      </c>
      <c r="J509" s="76"/>
      <c r="K509" s="76"/>
    </row>
    <row r="510" spans="1:11">
      <c r="A510" s="145">
        <v>494</v>
      </c>
      <c r="B510" s="214" t="s">
        <v>1108</v>
      </c>
      <c r="C510" s="71" t="s">
        <v>2</v>
      </c>
      <c r="D510" s="54">
        <v>10</v>
      </c>
      <c r="E510" s="63">
        <v>244</v>
      </c>
      <c r="F510" s="204">
        <f t="shared" ref="F510" si="12">D510*E510</f>
        <v>2440</v>
      </c>
      <c r="G510" s="54"/>
      <c r="H510" s="201" t="s">
        <v>941</v>
      </c>
      <c r="I510" s="201" t="s">
        <v>951</v>
      </c>
      <c r="J510" s="76"/>
      <c r="K510" s="76"/>
    </row>
    <row r="511" spans="1:11" s="158" customFormat="1">
      <c r="A511" s="222"/>
      <c r="B511" s="320" t="s">
        <v>949</v>
      </c>
      <c r="C511" s="137"/>
      <c r="D511" s="56"/>
      <c r="E511" s="217"/>
      <c r="F511" s="346">
        <f>SUM(F377:F510)</f>
        <v>4293100.8499999996</v>
      </c>
      <c r="G511" s="56"/>
      <c r="H511" s="57"/>
      <c r="I511" s="57"/>
      <c r="J511" s="222"/>
      <c r="K511" s="222"/>
    </row>
    <row r="512" spans="1:11" ht="31.5" customHeight="1">
      <c r="A512" s="76"/>
      <c r="B512" s="374" t="s">
        <v>1570</v>
      </c>
      <c r="C512" s="387"/>
      <c r="D512" s="387"/>
      <c r="E512" s="387"/>
      <c r="F512" s="387"/>
      <c r="G512" s="387"/>
      <c r="H512" s="387"/>
      <c r="I512" s="388"/>
      <c r="J512" s="76"/>
      <c r="K512" s="76"/>
    </row>
    <row r="513" spans="1:11" ht="38.25">
      <c r="A513" s="145">
        <v>495</v>
      </c>
      <c r="B513" s="214" t="s">
        <v>1109</v>
      </c>
      <c r="C513" s="71" t="s">
        <v>2</v>
      </c>
      <c r="D513" s="54">
        <v>15</v>
      </c>
      <c r="E513" s="69">
        <v>780</v>
      </c>
      <c r="F513" s="204">
        <f t="shared" si="11"/>
        <v>11700</v>
      </c>
      <c r="G513" s="54"/>
      <c r="H513" s="201" t="s">
        <v>941</v>
      </c>
      <c r="I513" s="201" t="s">
        <v>951</v>
      </c>
      <c r="J513" s="76"/>
      <c r="K513" s="76"/>
    </row>
    <row r="514" spans="1:11">
      <c r="A514" s="145">
        <v>496</v>
      </c>
      <c r="B514" s="214" t="s">
        <v>1110</v>
      </c>
      <c r="C514" s="71" t="s">
        <v>2</v>
      </c>
      <c r="D514" s="54">
        <v>100</v>
      </c>
      <c r="E514" s="69">
        <v>1210</v>
      </c>
      <c r="F514" s="204">
        <f t="shared" si="11"/>
        <v>121000</v>
      </c>
      <c r="G514" s="54"/>
      <c r="H514" s="201" t="s">
        <v>941</v>
      </c>
      <c r="I514" s="201" t="s">
        <v>951</v>
      </c>
      <c r="J514" s="76"/>
      <c r="K514" s="76"/>
    </row>
    <row r="515" spans="1:11" ht="25.5">
      <c r="A515" s="145">
        <v>497</v>
      </c>
      <c r="B515" s="214" t="s">
        <v>1111</v>
      </c>
      <c r="C515" s="71" t="s">
        <v>2</v>
      </c>
      <c r="D515" s="54">
        <v>30</v>
      </c>
      <c r="E515" s="69">
        <v>4890</v>
      </c>
      <c r="F515" s="204">
        <f t="shared" si="11"/>
        <v>146700</v>
      </c>
      <c r="G515" s="54"/>
      <c r="H515" s="201" t="s">
        <v>941</v>
      </c>
      <c r="I515" s="201" t="s">
        <v>951</v>
      </c>
      <c r="J515" s="76"/>
      <c r="K515" s="76"/>
    </row>
    <row r="516" spans="1:11" ht="25.5">
      <c r="A516" s="145">
        <v>498</v>
      </c>
      <c r="B516" s="214" t="s">
        <v>1112</v>
      </c>
      <c r="C516" s="71" t="s">
        <v>2</v>
      </c>
      <c r="D516" s="54">
        <v>100</v>
      </c>
      <c r="E516" s="69">
        <v>490</v>
      </c>
      <c r="F516" s="204">
        <f t="shared" si="11"/>
        <v>49000</v>
      </c>
      <c r="G516" s="54"/>
      <c r="H516" s="201" t="s">
        <v>941</v>
      </c>
      <c r="I516" s="201" t="s">
        <v>951</v>
      </c>
      <c r="J516" s="76"/>
      <c r="K516" s="76"/>
    </row>
    <row r="517" spans="1:11" ht="38.25">
      <c r="A517" s="145">
        <v>499</v>
      </c>
      <c r="B517" s="214" t="s">
        <v>1113</v>
      </c>
      <c r="C517" s="71" t="s">
        <v>2</v>
      </c>
      <c r="D517" s="54">
        <v>4</v>
      </c>
      <c r="E517" s="69">
        <v>52000</v>
      </c>
      <c r="F517" s="204">
        <f t="shared" si="11"/>
        <v>208000</v>
      </c>
      <c r="G517" s="54"/>
      <c r="H517" s="201" t="s">
        <v>941</v>
      </c>
      <c r="I517" s="201" t="s">
        <v>951</v>
      </c>
      <c r="J517" s="76"/>
      <c r="K517" s="76"/>
    </row>
    <row r="518" spans="1:11" ht="25.5">
      <c r="A518" s="145">
        <v>500</v>
      </c>
      <c r="B518" s="214" t="s">
        <v>1114</v>
      </c>
      <c r="C518" s="71" t="s">
        <v>2</v>
      </c>
      <c r="D518" s="54">
        <v>12</v>
      </c>
      <c r="E518" s="69">
        <v>11000</v>
      </c>
      <c r="F518" s="204">
        <f t="shared" si="11"/>
        <v>132000</v>
      </c>
      <c r="G518" s="54"/>
      <c r="H518" s="201" t="s">
        <v>941</v>
      </c>
      <c r="I518" s="201" t="s">
        <v>951</v>
      </c>
      <c r="J518" s="76"/>
      <c r="K518" s="76"/>
    </row>
    <row r="519" spans="1:11" ht="25.5">
      <c r="A519" s="145">
        <v>501</v>
      </c>
      <c r="B519" s="214" t="s">
        <v>1115</v>
      </c>
      <c r="C519" s="71" t="s">
        <v>2</v>
      </c>
      <c r="D519" s="54">
        <v>10</v>
      </c>
      <c r="E519" s="69">
        <v>3800</v>
      </c>
      <c r="F519" s="204">
        <f t="shared" si="11"/>
        <v>38000</v>
      </c>
      <c r="G519" s="54"/>
      <c r="H519" s="201" t="s">
        <v>941</v>
      </c>
      <c r="I519" s="201" t="s">
        <v>951</v>
      </c>
      <c r="J519" s="76"/>
      <c r="K519" s="76"/>
    </row>
    <row r="520" spans="1:11" ht="25.5">
      <c r="A520" s="145">
        <v>502</v>
      </c>
      <c r="B520" s="214" t="s">
        <v>1116</v>
      </c>
      <c r="C520" s="71" t="s">
        <v>2</v>
      </c>
      <c r="D520" s="54">
        <v>5</v>
      </c>
      <c r="E520" s="69">
        <v>2900</v>
      </c>
      <c r="F520" s="204">
        <f t="shared" si="11"/>
        <v>14500</v>
      </c>
      <c r="G520" s="54"/>
      <c r="H520" s="201" t="s">
        <v>941</v>
      </c>
      <c r="I520" s="201" t="s">
        <v>951</v>
      </c>
      <c r="J520" s="76"/>
      <c r="K520" s="76"/>
    </row>
    <row r="521" spans="1:11" ht="25.5">
      <c r="A521" s="145">
        <v>503</v>
      </c>
      <c r="B521" s="214" t="s">
        <v>1117</v>
      </c>
      <c r="C521" s="71" t="s">
        <v>2</v>
      </c>
      <c r="D521" s="54">
        <v>2</v>
      </c>
      <c r="E521" s="69">
        <v>24000</v>
      </c>
      <c r="F521" s="204">
        <f t="shared" si="11"/>
        <v>48000</v>
      </c>
      <c r="G521" s="54"/>
      <c r="H521" s="201" t="s">
        <v>941</v>
      </c>
      <c r="I521" s="201" t="s">
        <v>951</v>
      </c>
      <c r="J521" s="76"/>
      <c r="K521" s="76"/>
    </row>
    <row r="522" spans="1:11" ht="25.5">
      <c r="A522" s="145">
        <v>504</v>
      </c>
      <c r="B522" s="214" t="s">
        <v>1118</v>
      </c>
      <c r="C522" s="71" t="s">
        <v>2</v>
      </c>
      <c r="D522" s="54">
        <v>5</v>
      </c>
      <c r="E522" s="69">
        <v>3970</v>
      </c>
      <c r="F522" s="204">
        <f t="shared" si="11"/>
        <v>19850</v>
      </c>
      <c r="G522" s="54"/>
      <c r="H522" s="201" t="s">
        <v>941</v>
      </c>
      <c r="I522" s="201" t="s">
        <v>951</v>
      </c>
      <c r="J522" s="76"/>
      <c r="K522" s="76"/>
    </row>
    <row r="523" spans="1:11" ht="25.5">
      <c r="A523" s="145">
        <v>505</v>
      </c>
      <c r="B523" s="214" t="s">
        <v>1119</v>
      </c>
      <c r="C523" s="71" t="s">
        <v>2</v>
      </c>
      <c r="D523" s="54">
        <v>10</v>
      </c>
      <c r="E523" s="69">
        <v>195</v>
      </c>
      <c r="F523" s="204">
        <f t="shared" si="11"/>
        <v>1950</v>
      </c>
      <c r="G523" s="54"/>
      <c r="H523" s="201" t="s">
        <v>941</v>
      </c>
      <c r="I523" s="201" t="s">
        <v>951</v>
      </c>
      <c r="J523" s="76"/>
      <c r="K523" s="76"/>
    </row>
    <row r="524" spans="1:11" ht="25.5">
      <c r="A524" s="145">
        <v>506</v>
      </c>
      <c r="B524" s="214" t="s">
        <v>1120</v>
      </c>
      <c r="C524" s="71" t="s">
        <v>2</v>
      </c>
      <c r="D524" s="54">
        <v>10</v>
      </c>
      <c r="E524" s="69">
        <v>195</v>
      </c>
      <c r="F524" s="204">
        <f t="shared" si="11"/>
        <v>1950</v>
      </c>
      <c r="G524" s="54"/>
      <c r="H524" s="201" t="s">
        <v>941</v>
      </c>
      <c r="I524" s="201" t="s">
        <v>951</v>
      </c>
      <c r="J524" s="76"/>
      <c r="K524" s="76"/>
    </row>
    <row r="525" spans="1:11" ht="25.5">
      <c r="A525" s="145">
        <v>507</v>
      </c>
      <c r="B525" s="214" t="s">
        <v>1121</v>
      </c>
      <c r="C525" s="71" t="s">
        <v>2</v>
      </c>
      <c r="D525" s="54">
        <v>10</v>
      </c>
      <c r="E525" s="69">
        <v>195</v>
      </c>
      <c r="F525" s="204">
        <f t="shared" si="11"/>
        <v>1950</v>
      </c>
      <c r="G525" s="54"/>
      <c r="H525" s="201" t="s">
        <v>941</v>
      </c>
      <c r="I525" s="201" t="s">
        <v>951</v>
      </c>
      <c r="J525" s="76"/>
      <c r="K525" s="76"/>
    </row>
    <row r="526" spans="1:11" ht="25.5">
      <c r="A526" s="145">
        <v>508</v>
      </c>
      <c r="B526" s="214" t="s">
        <v>1122</v>
      </c>
      <c r="C526" s="71" t="s">
        <v>2</v>
      </c>
      <c r="D526" s="54">
        <v>2</v>
      </c>
      <c r="E526" s="69">
        <v>590</v>
      </c>
      <c r="F526" s="204">
        <f t="shared" si="11"/>
        <v>1180</v>
      </c>
      <c r="G526" s="54"/>
      <c r="H526" s="201" t="s">
        <v>941</v>
      </c>
      <c r="I526" s="201" t="s">
        <v>951</v>
      </c>
      <c r="J526" s="76"/>
      <c r="K526" s="76"/>
    </row>
    <row r="527" spans="1:11" ht="25.5">
      <c r="A527" s="145">
        <v>509</v>
      </c>
      <c r="B527" s="214" t="s">
        <v>1123</v>
      </c>
      <c r="C527" s="71" t="s">
        <v>2</v>
      </c>
      <c r="D527" s="54">
        <v>2</v>
      </c>
      <c r="E527" s="69">
        <v>820</v>
      </c>
      <c r="F527" s="204">
        <f t="shared" si="11"/>
        <v>1640</v>
      </c>
      <c r="G527" s="54"/>
      <c r="H527" s="201" t="s">
        <v>941</v>
      </c>
      <c r="I527" s="201" t="s">
        <v>951</v>
      </c>
      <c r="J527" s="76"/>
      <c r="K527" s="76"/>
    </row>
    <row r="528" spans="1:11" ht="25.5">
      <c r="A528" s="145">
        <v>510</v>
      </c>
      <c r="B528" s="214" t="s">
        <v>1124</v>
      </c>
      <c r="C528" s="71" t="s">
        <v>2</v>
      </c>
      <c r="D528" s="54">
        <v>10</v>
      </c>
      <c r="E528" s="69">
        <v>3200</v>
      </c>
      <c r="F528" s="204">
        <f t="shared" si="11"/>
        <v>32000</v>
      </c>
      <c r="G528" s="54"/>
      <c r="H528" s="201" t="s">
        <v>941</v>
      </c>
      <c r="I528" s="201" t="s">
        <v>951</v>
      </c>
      <c r="J528" s="76"/>
      <c r="K528" s="76"/>
    </row>
    <row r="529" spans="1:11">
      <c r="A529" s="145">
        <v>511</v>
      </c>
      <c r="B529" s="214" t="s">
        <v>1125</v>
      </c>
      <c r="C529" s="71" t="s">
        <v>2</v>
      </c>
      <c r="D529" s="54">
        <v>20</v>
      </c>
      <c r="E529" s="69">
        <v>1080</v>
      </c>
      <c r="F529" s="204">
        <f t="shared" si="11"/>
        <v>21600</v>
      </c>
      <c r="G529" s="54"/>
      <c r="H529" s="201" t="s">
        <v>941</v>
      </c>
      <c r="I529" s="201" t="s">
        <v>951</v>
      </c>
      <c r="J529" s="76"/>
      <c r="K529" s="76"/>
    </row>
    <row r="530" spans="1:11">
      <c r="A530" s="145">
        <v>512</v>
      </c>
      <c r="B530" s="214" t="s">
        <v>1126</v>
      </c>
      <c r="C530" s="71" t="s">
        <v>2</v>
      </c>
      <c r="D530" s="54">
        <v>20</v>
      </c>
      <c r="E530" s="69">
        <v>390</v>
      </c>
      <c r="F530" s="204">
        <f t="shared" si="11"/>
        <v>7800</v>
      </c>
      <c r="G530" s="54"/>
      <c r="H530" s="201" t="s">
        <v>941</v>
      </c>
      <c r="I530" s="201" t="s">
        <v>951</v>
      </c>
      <c r="J530" s="76"/>
      <c r="K530" s="76"/>
    </row>
    <row r="531" spans="1:11">
      <c r="A531" s="145">
        <v>513</v>
      </c>
      <c r="B531" s="214" t="s">
        <v>1127</v>
      </c>
      <c r="C531" s="71" t="s">
        <v>2</v>
      </c>
      <c r="D531" s="54">
        <v>4</v>
      </c>
      <c r="E531" s="69">
        <v>18900</v>
      </c>
      <c r="F531" s="204">
        <f t="shared" si="11"/>
        <v>75600</v>
      </c>
      <c r="G531" s="54"/>
      <c r="H531" s="201" t="s">
        <v>941</v>
      </c>
      <c r="I531" s="201" t="s">
        <v>951</v>
      </c>
      <c r="J531" s="76"/>
      <c r="K531" s="76"/>
    </row>
    <row r="532" spans="1:11" ht="25.5">
      <c r="A532" s="145">
        <v>514</v>
      </c>
      <c r="B532" s="214" t="s">
        <v>1128</v>
      </c>
      <c r="C532" s="71" t="s">
        <v>2</v>
      </c>
      <c r="D532" s="54">
        <v>2</v>
      </c>
      <c r="E532" s="69">
        <v>8500</v>
      </c>
      <c r="F532" s="204">
        <f t="shared" si="11"/>
        <v>17000</v>
      </c>
      <c r="G532" s="54"/>
      <c r="H532" s="201" t="s">
        <v>941</v>
      </c>
      <c r="I532" s="201" t="s">
        <v>951</v>
      </c>
      <c r="J532" s="76"/>
      <c r="K532" s="76"/>
    </row>
    <row r="533" spans="1:11" ht="25.5">
      <c r="A533" s="145">
        <v>515</v>
      </c>
      <c r="B533" s="214" t="s">
        <v>1129</v>
      </c>
      <c r="C533" s="71" t="s">
        <v>2</v>
      </c>
      <c r="D533" s="54">
        <v>1</v>
      </c>
      <c r="E533" s="69">
        <v>39500</v>
      </c>
      <c r="F533" s="204">
        <f t="shared" si="11"/>
        <v>39500</v>
      </c>
      <c r="G533" s="54"/>
      <c r="H533" s="201" t="s">
        <v>941</v>
      </c>
      <c r="I533" s="201" t="s">
        <v>951</v>
      </c>
      <c r="J533" s="76"/>
      <c r="K533" s="76"/>
    </row>
    <row r="534" spans="1:11">
      <c r="A534" s="145">
        <v>516</v>
      </c>
      <c r="B534" s="214" t="s">
        <v>1130</v>
      </c>
      <c r="C534" s="71" t="s">
        <v>2</v>
      </c>
      <c r="D534" s="54">
        <v>10</v>
      </c>
      <c r="E534" s="69">
        <v>220</v>
      </c>
      <c r="F534" s="204">
        <f t="shared" si="11"/>
        <v>2200</v>
      </c>
      <c r="G534" s="54"/>
      <c r="H534" s="201" t="s">
        <v>941</v>
      </c>
      <c r="I534" s="201" t="s">
        <v>951</v>
      </c>
      <c r="J534" s="76"/>
      <c r="K534" s="76"/>
    </row>
    <row r="535" spans="1:11">
      <c r="A535" s="145">
        <v>517</v>
      </c>
      <c r="B535" s="214" t="s">
        <v>1131</v>
      </c>
      <c r="C535" s="71" t="s">
        <v>2</v>
      </c>
      <c r="D535" s="54">
        <v>30</v>
      </c>
      <c r="E535" s="69">
        <v>680</v>
      </c>
      <c r="F535" s="204">
        <f t="shared" si="11"/>
        <v>20400</v>
      </c>
      <c r="G535" s="54"/>
      <c r="H535" s="201" t="s">
        <v>941</v>
      </c>
      <c r="I535" s="201" t="s">
        <v>951</v>
      </c>
      <c r="J535" s="76"/>
      <c r="K535" s="76"/>
    </row>
    <row r="536" spans="1:11">
      <c r="A536" s="145">
        <v>518</v>
      </c>
      <c r="B536" s="214" t="s">
        <v>1132</v>
      </c>
      <c r="C536" s="71" t="s">
        <v>2</v>
      </c>
      <c r="D536" s="54">
        <v>100</v>
      </c>
      <c r="E536" s="69">
        <v>280</v>
      </c>
      <c r="F536" s="204">
        <f t="shared" si="11"/>
        <v>28000</v>
      </c>
      <c r="G536" s="54"/>
      <c r="H536" s="201" t="s">
        <v>941</v>
      </c>
      <c r="I536" s="201" t="s">
        <v>951</v>
      </c>
      <c r="J536" s="76"/>
      <c r="K536" s="76"/>
    </row>
    <row r="537" spans="1:11">
      <c r="A537" s="145">
        <v>519</v>
      </c>
      <c r="B537" s="214" t="s">
        <v>1133</v>
      </c>
      <c r="C537" s="71" t="s">
        <v>2</v>
      </c>
      <c r="D537" s="54">
        <v>100</v>
      </c>
      <c r="E537" s="69">
        <v>30</v>
      </c>
      <c r="F537" s="204">
        <f t="shared" si="11"/>
        <v>3000</v>
      </c>
      <c r="G537" s="54"/>
      <c r="H537" s="201" t="s">
        <v>941</v>
      </c>
      <c r="I537" s="201" t="s">
        <v>951</v>
      </c>
      <c r="J537" s="76"/>
      <c r="K537" s="76"/>
    </row>
    <row r="538" spans="1:11">
      <c r="A538" s="145">
        <v>520</v>
      </c>
      <c r="B538" s="214" t="s">
        <v>1134</v>
      </c>
      <c r="C538" s="71" t="s">
        <v>2</v>
      </c>
      <c r="D538" s="54">
        <v>50</v>
      </c>
      <c r="E538" s="69">
        <v>86</v>
      </c>
      <c r="F538" s="204">
        <f t="shared" si="11"/>
        <v>4300</v>
      </c>
      <c r="G538" s="54"/>
      <c r="H538" s="201" t="s">
        <v>941</v>
      </c>
      <c r="I538" s="201" t="s">
        <v>951</v>
      </c>
      <c r="J538" s="76"/>
      <c r="K538" s="76"/>
    </row>
    <row r="539" spans="1:11">
      <c r="A539" s="145">
        <v>521</v>
      </c>
      <c r="B539" s="214" t="s">
        <v>1135</v>
      </c>
      <c r="C539" s="71" t="s">
        <v>2</v>
      </c>
      <c r="D539" s="54">
        <v>2</v>
      </c>
      <c r="E539" s="69">
        <v>14900</v>
      </c>
      <c r="F539" s="204">
        <f t="shared" si="11"/>
        <v>29800</v>
      </c>
      <c r="G539" s="54"/>
      <c r="H539" s="201" t="s">
        <v>941</v>
      </c>
      <c r="I539" s="201" t="s">
        <v>951</v>
      </c>
      <c r="J539" s="76"/>
      <c r="K539" s="76"/>
    </row>
    <row r="540" spans="1:11">
      <c r="A540" s="145">
        <v>522</v>
      </c>
      <c r="B540" s="214" t="s">
        <v>1136</v>
      </c>
      <c r="C540" s="71" t="s">
        <v>2</v>
      </c>
      <c r="D540" s="54">
        <v>10</v>
      </c>
      <c r="E540" s="69">
        <v>1480</v>
      </c>
      <c r="F540" s="204">
        <f t="shared" si="11"/>
        <v>14800</v>
      </c>
      <c r="G540" s="54"/>
      <c r="H540" s="201" t="s">
        <v>941</v>
      </c>
      <c r="I540" s="201" t="s">
        <v>951</v>
      </c>
      <c r="J540" s="76"/>
      <c r="K540" s="76"/>
    </row>
    <row r="541" spans="1:11">
      <c r="A541" s="145">
        <v>523</v>
      </c>
      <c r="B541" s="214" t="s">
        <v>1137</v>
      </c>
      <c r="C541" s="71" t="s">
        <v>2</v>
      </c>
      <c r="D541" s="54">
        <v>1</v>
      </c>
      <c r="E541" s="69">
        <v>2300</v>
      </c>
      <c r="F541" s="204">
        <f t="shared" si="11"/>
        <v>2300</v>
      </c>
      <c r="G541" s="54"/>
      <c r="H541" s="201" t="s">
        <v>941</v>
      </c>
      <c r="I541" s="201" t="s">
        <v>951</v>
      </c>
      <c r="J541" s="76"/>
      <c r="K541" s="76"/>
    </row>
    <row r="542" spans="1:11" ht="25.5">
      <c r="A542" s="145">
        <v>524</v>
      </c>
      <c r="B542" s="214" t="s">
        <v>1138</v>
      </c>
      <c r="C542" s="71" t="s">
        <v>2</v>
      </c>
      <c r="D542" s="54">
        <v>10</v>
      </c>
      <c r="E542" s="69">
        <v>1100</v>
      </c>
      <c r="F542" s="204">
        <f t="shared" si="11"/>
        <v>11000</v>
      </c>
      <c r="G542" s="54"/>
      <c r="H542" s="201" t="s">
        <v>941</v>
      </c>
      <c r="I542" s="201" t="s">
        <v>951</v>
      </c>
      <c r="J542" s="76"/>
      <c r="K542" s="76"/>
    </row>
    <row r="543" spans="1:11" ht="25.5">
      <c r="A543" s="145">
        <v>525</v>
      </c>
      <c r="B543" s="214" t="s">
        <v>1139</v>
      </c>
      <c r="C543" s="71" t="s">
        <v>2</v>
      </c>
      <c r="D543" s="54">
        <v>10</v>
      </c>
      <c r="E543" s="69">
        <v>1420</v>
      </c>
      <c r="F543" s="204">
        <f t="shared" si="11"/>
        <v>14200</v>
      </c>
      <c r="G543" s="54"/>
      <c r="H543" s="201" t="s">
        <v>941</v>
      </c>
      <c r="I543" s="201" t="s">
        <v>951</v>
      </c>
      <c r="J543" s="76"/>
      <c r="K543" s="76"/>
    </row>
    <row r="544" spans="1:11" ht="25.5">
      <c r="A544" s="145">
        <v>526</v>
      </c>
      <c r="B544" s="214" t="s">
        <v>1140</v>
      </c>
      <c r="C544" s="71" t="s">
        <v>2</v>
      </c>
      <c r="D544" s="54">
        <v>10</v>
      </c>
      <c r="E544" s="69">
        <v>1880</v>
      </c>
      <c r="F544" s="204">
        <f t="shared" si="11"/>
        <v>18800</v>
      </c>
      <c r="G544" s="54"/>
      <c r="H544" s="201" t="s">
        <v>941</v>
      </c>
      <c r="I544" s="201" t="s">
        <v>951</v>
      </c>
      <c r="J544" s="76"/>
      <c r="K544" s="76"/>
    </row>
    <row r="545" spans="1:11" ht="25.5">
      <c r="A545" s="145">
        <v>527</v>
      </c>
      <c r="B545" s="214" t="s">
        <v>1141</v>
      </c>
      <c r="C545" s="71" t="s">
        <v>2</v>
      </c>
      <c r="D545" s="54">
        <v>5</v>
      </c>
      <c r="E545" s="69">
        <v>7600</v>
      </c>
      <c r="F545" s="204">
        <f t="shared" si="11"/>
        <v>38000</v>
      </c>
      <c r="G545" s="54"/>
      <c r="H545" s="201" t="s">
        <v>941</v>
      </c>
      <c r="I545" s="201" t="s">
        <v>951</v>
      </c>
      <c r="J545" s="76"/>
      <c r="K545" s="76"/>
    </row>
    <row r="546" spans="1:11" ht="25.5">
      <c r="A546" s="145">
        <v>528</v>
      </c>
      <c r="B546" s="214" t="s">
        <v>1142</v>
      </c>
      <c r="C546" s="71" t="s">
        <v>2</v>
      </c>
      <c r="D546" s="54">
        <v>5</v>
      </c>
      <c r="E546" s="69">
        <v>1200</v>
      </c>
      <c r="F546" s="204">
        <f t="shared" si="11"/>
        <v>6000</v>
      </c>
      <c r="G546" s="54"/>
      <c r="H546" s="201" t="s">
        <v>941</v>
      </c>
      <c r="I546" s="201" t="s">
        <v>951</v>
      </c>
      <c r="J546" s="76"/>
      <c r="K546" s="76"/>
    </row>
    <row r="547" spans="1:11">
      <c r="A547" s="145">
        <v>529</v>
      </c>
      <c r="B547" s="214" t="s">
        <v>1143</v>
      </c>
      <c r="C547" s="71" t="s">
        <v>2</v>
      </c>
      <c r="D547" s="54">
        <v>5</v>
      </c>
      <c r="E547" s="69">
        <v>420</v>
      </c>
      <c r="F547" s="204">
        <f t="shared" si="11"/>
        <v>2100</v>
      </c>
      <c r="G547" s="54"/>
      <c r="H547" s="201" t="s">
        <v>941</v>
      </c>
      <c r="I547" s="201" t="s">
        <v>951</v>
      </c>
      <c r="J547" s="76"/>
      <c r="K547" s="76"/>
    </row>
    <row r="548" spans="1:11">
      <c r="A548" s="145">
        <v>530</v>
      </c>
      <c r="B548" s="214" t="s">
        <v>1144</v>
      </c>
      <c r="C548" s="71" t="s">
        <v>2</v>
      </c>
      <c r="D548" s="54">
        <v>2</v>
      </c>
      <c r="E548" s="69">
        <v>34000</v>
      </c>
      <c r="F548" s="204">
        <f t="shared" si="11"/>
        <v>68000</v>
      </c>
      <c r="G548" s="54"/>
      <c r="H548" s="201" t="s">
        <v>941</v>
      </c>
      <c r="I548" s="201" t="s">
        <v>951</v>
      </c>
      <c r="J548" s="76"/>
      <c r="K548" s="76"/>
    </row>
    <row r="549" spans="1:11">
      <c r="A549" s="145">
        <v>531</v>
      </c>
      <c r="B549" s="214" t="s">
        <v>1145</v>
      </c>
      <c r="C549" s="71" t="s">
        <v>2</v>
      </c>
      <c r="D549" s="54">
        <v>2</v>
      </c>
      <c r="E549" s="69">
        <v>1090</v>
      </c>
      <c r="F549" s="204">
        <f t="shared" si="11"/>
        <v>2180</v>
      </c>
      <c r="G549" s="54"/>
      <c r="H549" s="201" t="s">
        <v>941</v>
      </c>
      <c r="I549" s="201" t="s">
        <v>951</v>
      </c>
      <c r="J549" s="76"/>
      <c r="K549" s="76"/>
    </row>
    <row r="550" spans="1:11" ht="25.5">
      <c r="A550" s="145">
        <v>532</v>
      </c>
      <c r="B550" s="214" t="s">
        <v>1146</v>
      </c>
      <c r="C550" s="71" t="s">
        <v>2</v>
      </c>
      <c r="D550" s="54">
        <v>1</v>
      </c>
      <c r="E550" s="69">
        <v>15000</v>
      </c>
      <c r="F550" s="204">
        <f t="shared" si="11"/>
        <v>15000</v>
      </c>
      <c r="G550" s="54"/>
      <c r="H550" s="201" t="s">
        <v>941</v>
      </c>
      <c r="I550" s="201" t="s">
        <v>951</v>
      </c>
      <c r="J550" s="76"/>
      <c r="K550" s="76"/>
    </row>
    <row r="551" spans="1:11">
      <c r="A551" s="145">
        <v>533</v>
      </c>
      <c r="B551" s="214" t="s">
        <v>1147</v>
      </c>
      <c r="C551" s="71" t="s">
        <v>2</v>
      </c>
      <c r="D551" s="54">
        <v>20</v>
      </c>
      <c r="E551" s="69">
        <v>380</v>
      </c>
      <c r="F551" s="204">
        <f t="shared" si="11"/>
        <v>7600</v>
      </c>
      <c r="G551" s="54"/>
      <c r="H551" s="201" t="s">
        <v>941</v>
      </c>
      <c r="I551" s="201" t="s">
        <v>951</v>
      </c>
      <c r="J551" s="76"/>
      <c r="K551" s="76"/>
    </row>
    <row r="552" spans="1:11">
      <c r="A552" s="145">
        <v>534</v>
      </c>
      <c r="B552" s="214" t="s">
        <v>1148</v>
      </c>
      <c r="C552" s="71" t="s">
        <v>2</v>
      </c>
      <c r="D552" s="54">
        <v>50</v>
      </c>
      <c r="E552" s="69">
        <v>690</v>
      </c>
      <c r="F552" s="204">
        <f t="shared" si="11"/>
        <v>34500</v>
      </c>
      <c r="G552" s="54"/>
      <c r="H552" s="201" t="s">
        <v>941</v>
      </c>
      <c r="I552" s="201" t="s">
        <v>951</v>
      </c>
      <c r="J552" s="76"/>
      <c r="K552" s="76"/>
    </row>
    <row r="553" spans="1:11" ht="25.5">
      <c r="A553" s="145">
        <v>535</v>
      </c>
      <c r="B553" s="214" t="s">
        <v>1149</v>
      </c>
      <c r="C553" s="71" t="s">
        <v>2</v>
      </c>
      <c r="D553" s="54">
        <v>2</v>
      </c>
      <c r="E553" s="69">
        <v>3900</v>
      </c>
      <c r="F553" s="204">
        <f t="shared" si="11"/>
        <v>7800</v>
      </c>
      <c r="G553" s="54"/>
      <c r="H553" s="201" t="s">
        <v>941</v>
      </c>
      <c r="I553" s="201" t="s">
        <v>951</v>
      </c>
      <c r="J553" s="76"/>
      <c r="K553" s="76"/>
    </row>
    <row r="554" spans="1:11" ht="25.5">
      <c r="A554" s="145">
        <v>536</v>
      </c>
      <c r="B554" s="214" t="s">
        <v>1150</v>
      </c>
      <c r="C554" s="71" t="s">
        <v>319</v>
      </c>
      <c r="D554" s="54">
        <v>1</v>
      </c>
      <c r="E554" s="69">
        <v>16800</v>
      </c>
      <c r="F554" s="204">
        <f t="shared" si="11"/>
        <v>16800</v>
      </c>
      <c r="G554" s="54"/>
      <c r="H554" s="201" t="s">
        <v>941</v>
      </c>
      <c r="I554" s="201" t="s">
        <v>951</v>
      </c>
      <c r="J554" s="76"/>
      <c r="K554" s="76"/>
    </row>
    <row r="555" spans="1:11" ht="25.5">
      <c r="A555" s="145">
        <v>537</v>
      </c>
      <c r="B555" s="218" t="s">
        <v>1151</v>
      </c>
      <c r="C555" s="71" t="s">
        <v>319</v>
      </c>
      <c r="D555" s="54">
        <v>1</v>
      </c>
      <c r="E555" s="69">
        <v>17300</v>
      </c>
      <c r="F555" s="204">
        <f t="shared" si="11"/>
        <v>17300</v>
      </c>
      <c r="G555" s="54"/>
      <c r="H555" s="201" t="s">
        <v>941</v>
      </c>
      <c r="I555" s="201" t="s">
        <v>951</v>
      </c>
      <c r="J555" s="76"/>
      <c r="K555" s="76"/>
    </row>
    <row r="556" spans="1:11" ht="25.5">
      <c r="A556" s="145">
        <v>538</v>
      </c>
      <c r="B556" s="214" t="s">
        <v>1152</v>
      </c>
      <c r="C556" s="71" t="s">
        <v>2</v>
      </c>
      <c r="D556" s="54">
        <v>4</v>
      </c>
      <c r="E556" s="69">
        <v>15500</v>
      </c>
      <c r="F556" s="204">
        <f t="shared" si="11"/>
        <v>62000</v>
      </c>
      <c r="G556" s="54"/>
      <c r="H556" s="201" t="s">
        <v>941</v>
      </c>
      <c r="I556" s="201" t="s">
        <v>951</v>
      </c>
      <c r="J556" s="76"/>
      <c r="K556" s="76"/>
    </row>
    <row r="557" spans="1:11" ht="25.5">
      <c r="A557" s="145">
        <v>539</v>
      </c>
      <c r="B557" s="214" t="s">
        <v>1153</v>
      </c>
      <c r="C557" s="71" t="s">
        <v>2</v>
      </c>
      <c r="D557" s="54">
        <v>1</v>
      </c>
      <c r="E557" s="69">
        <v>6900</v>
      </c>
      <c r="F557" s="204">
        <f t="shared" si="11"/>
        <v>6900</v>
      </c>
      <c r="G557" s="54"/>
      <c r="H557" s="201" t="s">
        <v>941</v>
      </c>
      <c r="I557" s="201" t="s">
        <v>951</v>
      </c>
      <c r="J557" s="76"/>
      <c r="K557" s="76"/>
    </row>
    <row r="558" spans="1:11" ht="25.5">
      <c r="A558" s="145">
        <v>540</v>
      </c>
      <c r="B558" s="214" t="s">
        <v>1154</v>
      </c>
      <c r="C558" s="71" t="s">
        <v>2</v>
      </c>
      <c r="D558" s="54">
        <v>1</v>
      </c>
      <c r="E558" s="69">
        <v>9000</v>
      </c>
      <c r="F558" s="204">
        <f t="shared" si="11"/>
        <v>9000</v>
      </c>
      <c r="G558" s="54"/>
      <c r="H558" s="201" t="s">
        <v>941</v>
      </c>
      <c r="I558" s="201" t="s">
        <v>951</v>
      </c>
      <c r="J558" s="76"/>
      <c r="K558" s="76"/>
    </row>
    <row r="559" spans="1:11" ht="76.5">
      <c r="A559" s="145">
        <v>541</v>
      </c>
      <c r="B559" s="214" t="s">
        <v>1155</v>
      </c>
      <c r="C559" s="71" t="s">
        <v>492</v>
      </c>
      <c r="D559" s="54">
        <v>1</v>
      </c>
      <c r="E559" s="69">
        <v>45000</v>
      </c>
      <c r="F559" s="204">
        <f t="shared" si="11"/>
        <v>45000</v>
      </c>
      <c r="G559" s="54"/>
      <c r="H559" s="201" t="s">
        <v>941</v>
      </c>
      <c r="I559" s="201" t="s">
        <v>951</v>
      </c>
      <c r="J559" s="76"/>
      <c r="K559" s="76"/>
    </row>
    <row r="560" spans="1:11" ht="25.5">
      <c r="A560" s="145">
        <v>542</v>
      </c>
      <c r="B560" s="214" t="s">
        <v>1156</v>
      </c>
      <c r="C560" s="71" t="s">
        <v>2</v>
      </c>
      <c r="D560" s="54">
        <v>30</v>
      </c>
      <c r="E560" s="69">
        <v>480</v>
      </c>
      <c r="F560" s="204">
        <f t="shared" si="11"/>
        <v>14400</v>
      </c>
      <c r="G560" s="54"/>
      <c r="H560" s="201" t="s">
        <v>941</v>
      </c>
      <c r="I560" s="201" t="s">
        <v>951</v>
      </c>
      <c r="J560" s="76"/>
      <c r="K560" s="76"/>
    </row>
    <row r="561" spans="1:11">
      <c r="A561" s="145">
        <v>543</v>
      </c>
      <c r="B561" s="214" t="s">
        <v>1157</v>
      </c>
      <c r="C561" s="71" t="s">
        <v>2</v>
      </c>
      <c r="D561" s="54">
        <v>10</v>
      </c>
      <c r="E561" s="69">
        <v>320</v>
      </c>
      <c r="F561" s="204">
        <f t="shared" si="11"/>
        <v>3200</v>
      </c>
      <c r="G561" s="54"/>
      <c r="H561" s="201" t="s">
        <v>941</v>
      </c>
      <c r="I561" s="201" t="s">
        <v>951</v>
      </c>
      <c r="J561" s="76"/>
      <c r="K561" s="76"/>
    </row>
    <row r="562" spans="1:11">
      <c r="A562" s="145">
        <v>544</v>
      </c>
      <c r="B562" s="214" t="s">
        <v>1158</v>
      </c>
      <c r="C562" s="71" t="s">
        <v>2</v>
      </c>
      <c r="D562" s="54">
        <v>2</v>
      </c>
      <c r="E562" s="69">
        <v>9500</v>
      </c>
      <c r="F562" s="204">
        <f t="shared" si="11"/>
        <v>19000</v>
      </c>
      <c r="G562" s="54"/>
      <c r="H562" s="201" t="s">
        <v>941</v>
      </c>
      <c r="I562" s="201" t="s">
        <v>951</v>
      </c>
      <c r="J562" s="76"/>
      <c r="K562" s="76"/>
    </row>
    <row r="563" spans="1:11">
      <c r="A563" s="145">
        <v>545</v>
      </c>
      <c r="B563" s="214" t="s">
        <v>1159</v>
      </c>
      <c r="C563" s="71" t="s">
        <v>2</v>
      </c>
      <c r="D563" s="54">
        <v>2</v>
      </c>
      <c r="E563" s="69">
        <v>5900</v>
      </c>
      <c r="F563" s="204">
        <f t="shared" si="11"/>
        <v>11800</v>
      </c>
      <c r="G563" s="54"/>
      <c r="H563" s="201" t="s">
        <v>941</v>
      </c>
      <c r="I563" s="201" t="s">
        <v>951</v>
      </c>
      <c r="J563" s="76"/>
      <c r="K563" s="76"/>
    </row>
    <row r="564" spans="1:11">
      <c r="A564" s="145">
        <v>546</v>
      </c>
      <c r="B564" s="214" t="s">
        <v>1160</v>
      </c>
      <c r="C564" s="71" t="s">
        <v>2</v>
      </c>
      <c r="D564" s="54">
        <v>4</v>
      </c>
      <c r="E564" s="69">
        <v>2700</v>
      </c>
      <c r="F564" s="204">
        <f t="shared" si="11"/>
        <v>10800</v>
      </c>
      <c r="G564" s="54"/>
      <c r="H564" s="201" t="s">
        <v>941</v>
      </c>
      <c r="I564" s="201" t="s">
        <v>951</v>
      </c>
      <c r="J564" s="76"/>
      <c r="K564" s="76"/>
    </row>
    <row r="565" spans="1:11">
      <c r="A565" s="145">
        <v>547</v>
      </c>
      <c r="B565" s="214" t="s">
        <v>1161</v>
      </c>
      <c r="C565" s="71" t="s">
        <v>2</v>
      </c>
      <c r="D565" s="54">
        <v>180</v>
      </c>
      <c r="E565" s="69">
        <v>1050</v>
      </c>
      <c r="F565" s="204">
        <f t="shared" si="11"/>
        <v>189000</v>
      </c>
      <c r="G565" s="54"/>
      <c r="H565" s="201" t="s">
        <v>941</v>
      </c>
      <c r="I565" s="201" t="s">
        <v>951</v>
      </c>
      <c r="J565" s="76"/>
      <c r="K565" s="76"/>
    </row>
    <row r="566" spans="1:11">
      <c r="A566" s="145">
        <v>548</v>
      </c>
      <c r="B566" s="214" t="s">
        <v>1162</v>
      </c>
      <c r="C566" s="71" t="s">
        <v>2</v>
      </c>
      <c r="D566" s="54">
        <v>100</v>
      </c>
      <c r="E566" s="69">
        <v>890</v>
      </c>
      <c r="F566" s="204">
        <f t="shared" si="11"/>
        <v>89000</v>
      </c>
      <c r="G566" s="54"/>
      <c r="H566" s="201" t="s">
        <v>941</v>
      </c>
      <c r="I566" s="201" t="s">
        <v>951</v>
      </c>
      <c r="J566" s="76"/>
      <c r="K566" s="76"/>
    </row>
    <row r="567" spans="1:11" ht="25.5">
      <c r="A567" s="145">
        <v>549</v>
      </c>
      <c r="B567" s="214" t="s">
        <v>1163</v>
      </c>
      <c r="C567" s="71" t="s">
        <v>2</v>
      </c>
      <c r="D567" s="54">
        <v>1</v>
      </c>
      <c r="E567" s="69">
        <v>25000</v>
      </c>
      <c r="F567" s="204">
        <f t="shared" si="11"/>
        <v>25000</v>
      </c>
      <c r="G567" s="54"/>
      <c r="H567" s="201" t="s">
        <v>941</v>
      </c>
      <c r="I567" s="201" t="s">
        <v>951</v>
      </c>
      <c r="J567" s="76"/>
      <c r="K567" s="76"/>
    </row>
    <row r="568" spans="1:11" ht="25.5">
      <c r="A568" s="145">
        <v>550</v>
      </c>
      <c r="B568" s="66" t="s">
        <v>1164</v>
      </c>
      <c r="C568" s="71" t="s">
        <v>2</v>
      </c>
      <c r="D568" s="54">
        <v>3</v>
      </c>
      <c r="E568" s="69">
        <v>30000</v>
      </c>
      <c r="F568" s="204">
        <f t="shared" si="11"/>
        <v>90000</v>
      </c>
      <c r="G568" s="54"/>
      <c r="H568" s="201" t="s">
        <v>941</v>
      </c>
      <c r="I568" s="201" t="s">
        <v>951</v>
      </c>
      <c r="J568" s="76"/>
      <c r="K568" s="76"/>
    </row>
    <row r="569" spans="1:11" s="158" customFormat="1">
      <c r="A569" s="227"/>
      <c r="B569" s="66" t="s">
        <v>949</v>
      </c>
      <c r="C569" s="227"/>
      <c r="D569" s="227"/>
      <c r="E569" s="227"/>
      <c r="F569" s="347">
        <f>SUM(F377:F568)-F511</f>
        <v>6223200.8499999996</v>
      </c>
      <c r="G569" s="227"/>
      <c r="H569" s="222"/>
      <c r="I569" s="222"/>
      <c r="J569" s="222"/>
      <c r="K569" s="222"/>
    </row>
    <row r="570" spans="1:11" ht="22.5">
      <c r="A570" s="76"/>
      <c r="B570" s="389" t="s">
        <v>1210</v>
      </c>
      <c r="C570" s="389"/>
      <c r="D570" s="389"/>
      <c r="E570" s="389"/>
      <c r="F570" s="389"/>
      <c r="G570" s="389"/>
      <c r="H570" s="389"/>
      <c r="I570" s="389"/>
      <c r="J570" s="76"/>
      <c r="K570" s="76"/>
    </row>
    <row r="571" spans="1:11">
      <c r="A571" s="76">
        <v>551</v>
      </c>
      <c r="B571" s="255" t="s">
        <v>744</v>
      </c>
      <c r="C571" s="256" t="s">
        <v>641</v>
      </c>
      <c r="D571" s="257">
        <v>31.200000000000006</v>
      </c>
      <c r="E571" s="258">
        <v>715</v>
      </c>
      <c r="F571" s="259">
        <f>D571*E571</f>
        <v>22308.000000000004</v>
      </c>
      <c r="G571" s="54"/>
      <c r="H571" s="201" t="s">
        <v>941</v>
      </c>
      <c r="I571" s="201" t="s">
        <v>951</v>
      </c>
      <c r="J571" s="76"/>
      <c r="K571" s="76"/>
    </row>
    <row r="572" spans="1:11">
      <c r="A572" s="76">
        <v>552</v>
      </c>
      <c r="B572" s="255" t="s">
        <v>745</v>
      </c>
      <c r="C572" s="256" t="s">
        <v>641</v>
      </c>
      <c r="D572" s="257">
        <v>204</v>
      </c>
      <c r="E572" s="258">
        <v>107</v>
      </c>
      <c r="F572" s="259">
        <f t="shared" ref="F572:F635" si="13">D572*E572</f>
        <v>21828</v>
      </c>
      <c r="G572" s="54"/>
      <c r="H572" s="201" t="s">
        <v>941</v>
      </c>
      <c r="I572" s="201" t="s">
        <v>951</v>
      </c>
      <c r="J572" s="76"/>
      <c r="K572" s="76"/>
    </row>
    <row r="573" spans="1:11">
      <c r="A573" s="76">
        <v>553</v>
      </c>
      <c r="B573" s="255" t="s">
        <v>746</v>
      </c>
      <c r="C573" s="256" t="s">
        <v>53</v>
      </c>
      <c r="D573" s="257">
        <v>4774.1736000000001</v>
      </c>
      <c r="E573" s="258">
        <v>85</v>
      </c>
      <c r="F573" s="259">
        <f t="shared" si="13"/>
        <v>405804.75599999999</v>
      </c>
      <c r="G573" s="54"/>
      <c r="H573" s="201" t="s">
        <v>941</v>
      </c>
      <c r="I573" s="201" t="s">
        <v>951</v>
      </c>
      <c r="J573" s="76"/>
      <c r="K573" s="76"/>
    </row>
    <row r="574" spans="1:11" ht="25.5">
      <c r="A574" s="76">
        <v>554</v>
      </c>
      <c r="B574" s="255" t="s">
        <v>747</v>
      </c>
      <c r="C574" s="256" t="s">
        <v>53</v>
      </c>
      <c r="D574" s="257">
        <v>502.11771428571427</v>
      </c>
      <c r="E574" s="258">
        <v>286</v>
      </c>
      <c r="F574" s="259">
        <f t="shared" si="13"/>
        <v>143605.66628571428</v>
      </c>
      <c r="G574" s="54"/>
      <c r="H574" s="201" t="s">
        <v>941</v>
      </c>
      <c r="I574" s="201" t="s">
        <v>951</v>
      </c>
      <c r="J574" s="76"/>
      <c r="K574" s="76"/>
    </row>
    <row r="575" spans="1:11">
      <c r="A575" s="76">
        <v>555</v>
      </c>
      <c r="B575" s="255" t="s">
        <v>748</v>
      </c>
      <c r="C575" s="256" t="s">
        <v>53</v>
      </c>
      <c r="D575" s="257">
        <v>23038.834285714289</v>
      </c>
      <c r="E575" s="258">
        <v>75</v>
      </c>
      <c r="F575" s="259">
        <f t="shared" si="13"/>
        <v>1727912.5714285716</v>
      </c>
      <c r="G575" s="54"/>
      <c r="H575" s="201" t="s">
        <v>941</v>
      </c>
      <c r="I575" s="201" t="s">
        <v>951</v>
      </c>
      <c r="J575" s="76"/>
      <c r="K575" s="76"/>
    </row>
    <row r="576" spans="1:11" ht="25.5">
      <c r="A576" s="76">
        <v>556</v>
      </c>
      <c r="B576" s="255" t="s">
        <v>749</v>
      </c>
      <c r="C576" s="260" t="s">
        <v>298</v>
      </c>
      <c r="D576" s="257">
        <v>192</v>
      </c>
      <c r="E576" s="258">
        <v>306</v>
      </c>
      <c r="F576" s="259">
        <f t="shared" si="13"/>
        <v>58752</v>
      </c>
      <c r="G576" s="54"/>
      <c r="H576" s="201" t="s">
        <v>941</v>
      </c>
      <c r="I576" s="201" t="s">
        <v>951</v>
      </c>
      <c r="J576" s="76"/>
      <c r="K576" s="76"/>
    </row>
    <row r="577" spans="1:11" ht="25.5">
      <c r="A577" s="76">
        <v>557</v>
      </c>
      <c r="B577" s="255" t="s">
        <v>750</v>
      </c>
      <c r="C577" s="260" t="s">
        <v>8</v>
      </c>
      <c r="D577" s="257">
        <v>2736</v>
      </c>
      <c r="E577" s="258">
        <v>519</v>
      </c>
      <c r="F577" s="259">
        <f t="shared" si="13"/>
        <v>1419984</v>
      </c>
      <c r="G577" s="54"/>
      <c r="H577" s="201" t="s">
        <v>941</v>
      </c>
      <c r="I577" s="201" t="s">
        <v>951</v>
      </c>
      <c r="J577" s="76"/>
      <c r="K577" s="76"/>
    </row>
    <row r="578" spans="1:11">
      <c r="A578" s="76">
        <v>558</v>
      </c>
      <c r="B578" s="255" t="s">
        <v>752</v>
      </c>
      <c r="C578" s="260" t="s">
        <v>298</v>
      </c>
      <c r="D578" s="257">
        <v>1512</v>
      </c>
      <c r="E578" s="258">
        <v>55</v>
      </c>
      <c r="F578" s="259">
        <f t="shared" si="13"/>
        <v>83160</v>
      </c>
      <c r="G578" s="54"/>
      <c r="H578" s="201" t="s">
        <v>941</v>
      </c>
      <c r="I578" s="201" t="s">
        <v>951</v>
      </c>
      <c r="J578" s="76"/>
      <c r="K578" s="76"/>
    </row>
    <row r="579" spans="1:11">
      <c r="A579" s="76">
        <v>559</v>
      </c>
      <c r="B579" s="255" t="s">
        <v>753</v>
      </c>
      <c r="C579" s="260" t="s">
        <v>298</v>
      </c>
      <c r="D579" s="257">
        <v>264</v>
      </c>
      <c r="E579" s="258">
        <v>127</v>
      </c>
      <c r="F579" s="259">
        <f t="shared" si="13"/>
        <v>33528</v>
      </c>
      <c r="G579" s="54"/>
      <c r="H579" s="201" t="s">
        <v>941</v>
      </c>
      <c r="I579" s="201" t="s">
        <v>951</v>
      </c>
      <c r="J579" s="76"/>
      <c r="K579" s="76"/>
    </row>
    <row r="580" spans="1:11">
      <c r="A580" s="76">
        <v>560</v>
      </c>
      <c r="B580" s="255" t="s">
        <v>754</v>
      </c>
      <c r="C580" s="260" t="s">
        <v>298</v>
      </c>
      <c r="D580" s="257">
        <v>48528</v>
      </c>
      <c r="E580" s="258">
        <v>0.45500000000000002</v>
      </c>
      <c r="F580" s="259">
        <f t="shared" si="13"/>
        <v>22080.240000000002</v>
      </c>
      <c r="G580" s="54"/>
      <c r="H580" s="201" t="s">
        <v>941</v>
      </c>
      <c r="I580" s="201" t="s">
        <v>951</v>
      </c>
      <c r="J580" s="76"/>
      <c r="K580" s="76"/>
    </row>
    <row r="581" spans="1:11">
      <c r="A581" s="76">
        <v>561</v>
      </c>
      <c r="B581" s="255" t="s">
        <v>755</v>
      </c>
      <c r="C581" s="256" t="s">
        <v>756</v>
      </c>
      <c r="D581" s="257">
        <v>808.47648000000015</v>
      </c>
      <c r="E581" s="258">
        <v>475</v>
      </c>
      <c r="F581" s="259">
        <f t="shared" si="13"/>
        <v>384026.3280000001</v>
      </c>
      <c r="G581" s="54"/>
      <c r="H581" s="201" t="s">
        <v>941</v>
      </c>
      <c r="I581" s="201" t="s">
        <v>951</v>
      </c>
      <c r="J581" s="76"/>
      <c r="K581" s="76"/>
    </row>
    <row r="582" spans="1:11" ht="25.5">
      <c r="A582" s="76">
        <v>562</v>
      </c>
      <c r="B582" s="255" t="s">
        <v>757</v>
      </c>
      <c r="C582" s="260" t="s">
        <v>298</v>
      </c>
      <c r="D582" s="257">
        <v>6932.5714285714294</v>
      </c>
      <c r="E582" s="258">
        <v>21</v>
      </c>
      <c r="F582" s="259">
        <f t="shared" si="13"/>
        <v>145584.00000000003</v>
      </c>
      <c r="G582" s="54"/>
      <c r="H582" s="201" t="s">
        <v>941</v>
      </c>
      <c r="I582" s="201" t="s">
        <v>951</v>
      </c>
      <c r="J582" s="76"/>
      <c r="K582" s="76"/>
    </row>
    <row r="583" spans="1:11" ht="25.5">
      <c r="A583" s="76">
        <v>563</v>
      </c>
      <c r="B583" s="255" t="s">
        <v>758</v>
      </c>
      <c r="C583" s="260" t="s">
        <v>298</v>
      </c>
      <c r="D583" s="257">
        <v>6932.5714285714294</v>
      </c>
      <c r="E583" s="258">
        <v>25</v>
      </c>
      <c r="F583" s="259">
        <f t="shared" si="13"/>
        <v>173314.28571428574</v>
      </c>
      <c r="G583" s="54"/>
      <c r="H583" s="201" t="s">
        <v>941</v>
      </c>
      <c r="I583" s="201" t="s">
        <v>951</v>
      </c>
      <c r="J583" s="76"/>
      <c r="K583" s="76"/>
    </row>
    <row r="584" spans="1:11" ht="25.5">
      <c r="A584" s="76">
        <v>564</v>
      </c>
      <c r="B584" s="255" t="s">
        <v>759</v>
      </c>
      <c r="C584" s="260" t="s">
        <v>298</v>
      </c>
      <c r="D584" s="257">
        <v>13865.142857142859</v>
      </c>
      <c r="E584" s="258">
        <v>12</v>
      </c>
      <c r="F584" s="259">
        <f t="shared" si="13"/>
        <v>166381.71428571432</v>
      </c>
      <c r="G584" s="54"/>
      <c r="H584" s="201" t="s">
        <v>941</v>
      </c>
      <c r="I584" s="201" t="s">
        <v>951</v>
      </c>
      <c r="J584" s="76"/>
      <c r="K584" s="76"/>
    </row>
    <row r="585" spans="1:11" ht="25.5">
      <c r="A585" s="76">
        <v>565</v>
      </c>
      <c r="B585" s="255" t="s">
        <v>760</v>
      </c>
      <c r="C585" s="256" t="s">
        <v>751</v>
      </c>
      <c r="D585" s="257">
        <v>2736</v>
      </c>
      <c r="E585" s="258">
        <v>416</v>
      </c>
      <c r="F585" s="259">
        <f t="shared" si="13"/>
        <v>1138176</v>
      </c>
      <c r="G585" s="54"/>
      <c r="H585" s="201" t="s">
        <v>941</v>
      </c>
      <c r="I585" s="201" t="s">
        <v>951</v>
      </c>
      <c r="J585" s="76"/>
      <c r="K585" s="76"/>
    </row>
    <row r="586" spans="1:11" ht="25.5">
      <c r="A586" s="76">
        <v>566</v>
      </c>
      <c r="B586" s="255" t="s">
        <v>761</v>
      </c>
      <c r="C586" s="260" t="s">
        <v>298</v>
      </c>
      <c r="D586" s="257">
        <v>108</v>
      </c>
      <c r="E586" s="258">
        <v>133</v>
      </c>
      <c r="F586" s="259">
        <f t="shared" si="13"/>
        <v>14364</v>
      </c>
      <c r="G586" s="54"/>
      <c r="H586" s="201" t="s">
        <v>941</v>
      </c>
      <c r="I586" s="201" t="s">
        <v>951</v>
      </c>
      <c r="J586" s="76"/>
      <c r="K586" s="76"/>
    </row>
    <row r="587" spans="1:11">
      <c r="A587" s="76">
        <v>567</v>
      </c>
      <c r="B587" s="255" t="s">
        <v>762</v>
      </c>
      <c r="C587" s="256" t="s">
        <v>53</v>
      </c>
      <c r="D587" s="257">
        <v>4966.5</v>
      </c>
      <c r="E587" s="258">
        <v>127</v>
      </c>
      <c r="F587" s="259">
        <f t="shared" si="13"/>
        <v>630745.5</v>
      </c>
      <c r="G587" s="54"/>
      <c r="H587" s="201" t="s">
        <v>941</v>
      </c>
      <c r="I587" s="201" t="s">
        <v>951</v>
      </c>
      <c r="J587" s="76"/>
      <c r="K587" s="76"/>
    </row>
    <row r="588" spans="1:11" ht="25.5">
      <c r="A588" s="76">
        <v>568</v>
      </c>
      <c r="B588" s="255" t="s">
        <v>763</v>
      </c>
      <c r="C588" s="256" t="s">
        <v>53</v>
      </c>
      <c r="D588" s="257">
        <v>2716.95</v>
      </c>
      <c r="E588" s="258">
        <v>259</v>
      </c>
      <c r="F588" s="259">
        <f t="shared" si="13"/>
        <v>703690.04999999993</v>
      </c>
      <c r="G588" s="54"/>
      <c r="H588" s="201" t="s">
        <v>941</v>
      </c>
      <c r="I588" s="201" t="s">
        <v>951</v>
      </c>
      <c r="J588" s="76"/>
      <c r="K588" s="76"/>
    </row>
    <row r="589" spans="1:11" ht="25.5">
      <c r="A589" s="76">
        <v>569</v>
      </c>
      <c r="B589" s="255" t="s">
        <v>764</v>
      </c>
      <c r="C589" s="256" t="s">
        <v>53</v>
      </c>
      <c r="D589" s="257">
        <v>420</v>
      </c>
      <c r="E589" s="258">
        <v>169</v>
      </c>
      <c r="F589" s="259">
        <f t="shared" si="13"/>
        <v>70980</v>
      </c>
      <c r="G589" s="54"/>
      <c r="H589" s="201" t="s">
        <v>941</v>
      </c>
      <c r="I589" s="201" t="s">
        <v>951</v>
      </c>
      <c r="J589" s="76"/>
      <c r="K589" s="76"/>
    </row>
    <row r="590" spans="1:11" ht="38.25">
      <c r="A590" s="76">
        <v>570</v>
      </c>
      <c r="B590" s="255" t="s">
        <v>765</v>
      </c>
      <c r="C590" s="260" t="s">
        <v>298</v>
      </c>
      <c r="D590" s="257">
        <v>1410</v>
      </c>
      <c r="E590" s="258">
        <v>267</v>
      </c>
      <c r="F590" s="259">
        <f t="shared" si="13"/>
        <v>376470</v>
      </c>
      <c r="G590" s="54"/>
      <c r="H590" s="201" t="s">
        <v>941</v>
      </c>
      <c r="I590" s="201" t="s">
        <v>951</v>
      </c>
      <c r="J590" s="76"/>
      <c r="K590" s="76"/>
    </row>
    <row r="591" spans="1:11">
      <c r="A591" s="76">
        <v>571</v>
      </c>
      <c r="B591" s="255" t="s">
        <v>766</v>
      </c>
      <c r="C591" s="256" t="s">
        <v>756</v>
      </c>
      <c r="D591" s="257">
        <v>450</v>
      </c>
      <c r="E591" s="258">
        <v>129</v>
      </c>
      <c r="F591" s="259">
        <f t="shared" si="13"/>
        <v>58050</v>
      </c>
      <c r="G591" s="54"/>
      <c r="H591" s="201" t="s">
        <v>941</v>
      </c>
      <c r="I591" s="201" t="s">
        <v>951</v>
      </c>
      <c r="J591" s="76"/>
      <c r="K591" s="76"/>
    </row>
    <row r="592" spans="1:11">
      <c r="A592" s="76">
        <v>572</v>
      </c>
      <c r="B592" s="255" t="s">
        <v>767</v>
      </c>
      <c r="C592" s="260" t="s">
        <v>298</v>
      </c>
      <c r="D592" s="257">
        <v>564</v>
      </c>
      <c r="E592" s="258">
        <v>168</v>
      </c>
      <c r="F592" s="259">
        <f t="shared" si="13"/>
        <v>94752</v>
      </c>
      <c r="G592" s="54"/>
      <c r="H592" s="201" t="s">
        <v>941</v>
      </c>
      <c r="I592" s="201" t="s">
        <v>951</v>
      </c>
      <c r="J592" s="76"/>
      <c r="K592" s="76"/>
    </row>
    <row r="593" spans="1:11">
      <c r="A593" s="76">
        <v>573</v>
      </c>
      <c r="B593" s="255" t="s">
        <v>768</v>
      </c>
      <c r="C593" s="260" t="s">
        <v>298</v>
      </c>
      <c r="D593" s="257">
        <v>1896</v>
      </c>
      <c r="E593" s="258">
        <v>90</v>
      </c>
      <c r="F593" s="259">
        <f t="shared" si="13"/>
        <v>170640</v>
      </c>
      <c r="G593" s="54"/>
      <c r="H593" s="201" t="s">
        <v>941</v>
      </c>
      <c r="I593" s="201" t="s">
        <v>951</v>
      </c>
      <c r="J593" s="76"/>
      <c r="K593" s="76"/>
    </row>
    <row r="594" spans="1:11">
      <c r="A594" s="76">
        <v>574</v>
      </c>
      <c r="B594" s="255" t="s">
        <v>769</v>
      </c>
      <c r="C594" s="260" t="s">
        <v>298</v>
      </c>
      <c r="D594" s="257">
        <v>144</v>
      </c>
      <c r="E594" s="258">
        <v>111</v>
      </c>
      <c r="F594" s="259">
        <f t="shared" si="13"/>
        <v>15984</v>
      </c>
      <c r="G594" s="54"/>
      <c r="H594" s="201" t="s">
        <v>941</v>
      </c>
      <c r="I594" s="201" t="s">
        <v>951</v>
      </c>
      <c r="J594" s="76"/>
      <c r="K594" s="76"/>
    </row>
    <row r="595" spans="1:11">
      <c r="A595" s="76">
        <v>575</v>
      </c>
      <c r="B595" s="255" t="s">
        <v>770</v>
      </c>
      <c r="C595" s="260" t="s">
        <v>298</v>
      </c>
      <c r="D595" s="257">
        <v>897</v>
      </c>
      <c r="E595" s="258">
        <v>85</v>
      </c>
      <c r="F595" s="259">
        <f t="shared" si="13"/>
        <v>76245</v>
      </c>
      <c r="G595" s="54"/>
      <c r="H595" s="201" t="s">
        <v>941</v>
      </c>
      <c r="I595" s="201" t="s">
        <v>951</v>
      </c>
      <c r="J595" s="76"/>
      <c r="K595" s="76"/>
    </row>
    <row r="596" spans="1:11">
      <c r="A596" s="76">
        <v>576</v>
      </c>
      <c r="B596" s="255" t="s">
        <v>771</v>
      </c>
      <c r="C596" s="260" t="s">
        <v>298</v>
      </c>
      <c r="D596" s="257">
        <v>480</v>
      </c>
      <c r="E596" s="258">
        <v>779</v>
      </c>
      <c r="F596" s="259">
        <f t="shared" si="13"/>
        <v>373920</v>
      </c>
      <c r="G596" s="54"/>
      <c r="H596" s="201" t="s">
        <v>941</v>
      </c>
      <c r="I596" s="201" t="s">
        <v>951</v>
      </c>
      <c r="J596" s="76"/>
      <c r="K596" s="76"/>
    </row>
    <row r="597" spans="1:11">
      <c r="A597" s="76">
        <v>577</v>
      </c>
      <c r="B597" s="255" t="s">
        <v>772</v>
      </c>
      <c r="C597" s="260" t="s">
        <v>298</v>
      </c>
      <c r="D597" s="257">
        <v>1692</v>
      </c>
      <c r="E597" s="258">
        <v>163</v>
      </c>
      <c r="F597" s="259">
        <f t="shared" si="13"/>
        <v>275796</v>
      </c>
      <c r="G597" s="54"/>
      <c r="H597" s="201" t="s">
        <v>941</v>
      </c>
      <c r="I597" s="201" t="s">
        <v>951</v>
      </c>
      <c r="J597" s="76"/>
      <c r="K597" s="76"/>
    </row>
    <row r="598" spans="1:11">
      <c r="A598" s="76">
        <v>578</v>
      </c>
      <c r="B598" s="255" t="s">
        <v>773</v>
      </c>
      <c r="C598" s="260" t="s">
        <v>298</v>
      </c>
      <c r="D598" s="257">
        <v>264</v>
      </c>
      <c r="E598" s="258">
        <v>1751</v>
      </c>
      <c r="F598" s="259">
        <f t="shared" si="13"/>
        <v>462264</v>
      </c>
      <c r="G598" s="54"/>
      <c r="H598" s="201" t="s">
        <v>941</v>
      </c>
      <c r="I598" s="201" t="s">
        <v>951</v>
      </c>
      <c r="J598" s="76"/>
      <c r="K598" s="76"/>
    </row>
    <row r="599" spans="1:11" ht="25.5">
      <c r="A599" s="76">
        <v>579</v>
      </c>
      <c r="B599" s="255" t="s">
        <v>774</v>
      </c>
      <c r="C599" s="260" t="s">
        <v>298</v>
      </c>
      <c r="D599" s="257">
        <v>577.48320000000001</v>
      </c>
      <c r="E599" s="258">
        <v>592</v>
      </c>
      <c r="F599" s="259">
        <f t="shared" si="13"/>
        <v>341870.05440000002</v>
      </c>
      <c r="G599" s="54"/>
      <c r="H599" s="201" t="s">
        <v>941</v>
      </c>
      <c r="I599" s="201" t="s">
        <v>951</v>
      </c>
      <c r="J599" s="76"/>
      <c r="K599" s="76"/>
    </row>
    <row r="600" spans="1:11">
      <c r="A600" s="76">
        <v>580</v>
      </c>
      <c r="B600" s="255" t="s">
        <v>775</v>
      </c>
      <c r="C600" s="256" t="s">
        <v>776</v>
      </c>
      <c r="D600" s="257">
        <v>9466.2857142857138</v>
      </c>
      <c r="E600" s="258">
        <v>575</v>
      </c>
      <c r="F600" s="259">
        <f t="shared" si="13"/>
        <v>5443114.2857142854</v>
      </c>
      <c r="G600" s="54"/>
      <c r="H600" s="201" t="s">
        <v>941</v>
      </c>
      <c r="I600" s="201" t="s">
        <v>951</v>
      </c>
      <c r="J600" s="76"/>
      <c r="K600" s="76"/>
    </row>
    <row r="601" spans="1:11">
      <c r="A601" s="76">
        <v>581</v>
      </c>
      <c r="B601" s="255" t="s">
        <v>777</v>
      </c>
      <c r="C601" s="256" t="s">
        <v>756</v>
      </c>
      <c r="D601" s="257">
        <v>0</v>
      </c>
      <c r="E601" s="258">
        <v>1762</v>
      </c>
      <c r="F601" s="259">
        <f t="shared" si="13"/>
        <v>0</v>
      </c>
      <c r="G601" s="54"/>
      <c r="H601" s="201" t="s">
        <v>941</v>
      </c>
      <c r="I601" s="201" t="s">
        <v>951</v>
      </c>
      <c r="J601" s="76"/>
      <c r="K601" s="76"/>
    </row>
    <row r="602" spans="1:11">
      <c r="A602" s="76">
        <v>582</v>
      </c>
      <c r="B602" s="255" t="s">
        <v>778</v>
      </c>
      <c r="C602" s="260" t="s">
        <v>298</v>
      </c>
      <c r="D602" s="257">
        <v>901.23428571428576</v>
      </c>
      <c r="E602" s="258">
        <v>312</v>
      </c>
      <c r="F602" s="259">
        <f t="shared" si="13"/>
        <v>281185.09714285715</v>
      </c>
      <c r="G602" s="54"/>
      <c r="H602" s="201" t="s">
        <v>941</v>
      </c>
      <c r="I602" s="201" t="s">
        <v>951</v>
      </c>
      <c r="J602" s="76"/>
      <c r="K602" s="76"/>
    </row>
    <row r="603" spans="1:11">
      <c r="A603" s="76">
        <v>583</v>
      </c>
      <c r="B603" s="255" t="s">
        <v>779</v>
      </c>
      <c r="C603" s="260" t="s">
        <v>298</v>
      </c>
      <c r="D603" s="257">
        <v>432</v>
      </c>
      <c r="E603" s="258">
        <v>20</v>
      </c>
      <c r="F603" s="259">
        <f t="shared" si="13"/>
        <v>8640</v>
      </c>
      <c r="G603" s="54"/>
      <c r="H603" s="201" t="s">
        <v>941</v>
      </c>
      <c r="I603" s="201" t="s">
        <v>951</v>
      </c>
      <c r="J603" s="76"/>
      <c r="K603" s="76"/>
    </row>
    <row r="604" spans="1:11">
      <c r="A604" s="76">
        <v>584</v>
      </c>
      <c r="B604" s="255" t="s">
        <v>780</v>
      </c>
      <c r="C604" s="256" t="s">
        <v>751</v>
      </c>
      <c r="D604" s="257">
        <v>36</v>
      </c>
      <c r="E604" s="258">
        <v>156</v>
      </c>
      <c r="F604" s="259">
        <f t="shared" si="13"/>
        <v>5616</v>
      </c>
      <c r="G604" s="54"/>
      <c r="H604" s="201" t="s">
        <v>941</v>
      </c>
      <c r="I604" s="201" t="s">
        <v>951</v>
      </c>
      <c r="J604" s="76"/>
      <c r="K604" s="76"/>
    </row>
    <row r="605" spans="1:11">
      <c r="A605" s="76">
        <v>585</v>
      </c>
      <c r="B605" s="255" t="s">
        <v>781</v>
      </c>
      <c r="C605" s="256" t="s">
        <v>782</v>
      </c>
      <c r="D605" s="257">
        <v>12000</v>
      </c>
      <c r="E605" s="258">
        <v>306</v>
      </c>
      <c r="F605" s="259">
        <f t="shared" si="13"/>
        <v>3672000</v>
      </c>
      <c r="G605" s="54"/>
      <c r="H605" s="201" t="s">
        <v>941</v>
      </c>
      <c r="I605" s="201" t="s">
        <v>951</v>
      </c>
      <c r="J605" s="76"/>
      <c r="K605" s="76"/>
    </row>
    <row r="606" spans="1:11">
      <c r="A606" s="76">
        <v>586</v>
      </c>
      <c r="B606" s="255" t="s">
        <v>783</v>
      </c>
      <c r="C606" s="256" t="s">
        <v>784</v>
      </c>
      <c r="D606" s="257">
        <v>5058</v>
      </c>
      <c r="E606" s="258">
        <v>103</v>
      </c>
      <c r="F606" s="259">
        <f t="shared" si="13"/>
        <v>520974</v>
      </c>
      <c r="G606" s="54"/>
      <c r="H606" s="201" t="s">
        <v>941</v>
      </c>
      <c r="I606" s="201" t="s">
        <v>951</v>
      </c>
      <c r="J606" s="76"/>
      <c r="K606" s="76"/>
    </row>
    <row r="607" spans="1:11">
      <c r="A607" s="76">
        <v>587</v>
      </c>
      <c r="B607" s="255" t="s">
        <v>785</v>
      </c>
      <c r="C607" s="256" t="s">
        <v>786</v>
      </c>
      <c r="D607" s="257">
        <v>456</v>
      </c>
      <c r="E607" s="258">
        <v>176</v>
      </c>
      <c r="F607" s="259">
        <f t="shared" si="13"/>
        <v>80256</v>
      </c>
      <c r="G607" s="54"/>
      <c r="H607" s="201" t="s">
        <v>941</v>
      </c>
      <c r="I607" s="201" t="s">
        <v>951</v>
      </c>
      <c r="J607" s="76"/>
      <c r="K607" s="76"/>
    </row>
    <row r="608" spans="1:11">
      <c r="A608" s="76">
        <v>588</v>
      </c>
      <c r="B608" s="255" t="s">
        <v>787</v>
      </c>
      <c r="C608" s="256" t="s">
        <v>786</v>
      </c>
      <c r="D608" s="257">
        <v>50</v>
      </c>
      <c r="E608" s="258">
        <v>90</v>
      </c>
      <c r="F608" s="259">
        <f t="shared" si="13"/>
        <v>4500</v>
      </c>
      <c r="G608" s="54"/>
      <c r="H608" s="201" t="s">
        <v>941</v>
      </c>
      <c r="I608" s="201" t="s">
        <v>951</v>
      </c>
      <c r="J608" s="76"/>
      <c r="K608" s="76"/>
    </row>
    <row r="609" spans="1:11">
      <c r="A609" s="76">
        <v>589</v>
      </c>
      <c r="B609" s="255" t="s">
        <v>788</v>
      </c>
      <c r="C609" s="256" t="s">
        <v>786</v>
      </c>
      <c r="D609" s="257">
        <v>816</v>
      </c>
      <c r="E609" s="258">
        <v>62</v>
      </c>
      <c r="F609" s="259">
        <f t="shared" si="13"/>
        <v>50592</v>
      </c>
      <c r="G609" s="54"/>
      <c r="H609" s="201" t="s">
        <v>941</v>
      </c>
      <c r="I609" s="201" t="s">
        <v>951</v>
      </c>
      <c r="J609" s="76"/>
      <c r="K609" s="76"/>
    </row>
    <row r="610" spans="1:11">
      <c r="A610" s="76">
        <v>590</v>
      </c>
      <c r="B610" s="255" t="s">
        <v>789</v>
      </c>
      <c r="C610" s="260" t="s">
        <v>298</v>
      </c>
      <c r="D610" s="257">
        <v>144</v>
      </c>
      <c r="E610" s="258">
        <v>335</v>
      </c>
      <c r="F610" s="259">
        <f t="shared" si="13"/>
        <v>48240</v>
      </c>
      <c r="G610" s="54"/>
      <c r="H610" s="201" t="s">
        <v>941</v>
      </c>
      <c r="I610" s="201" t="s">
        <v>951</v>
      </c>
      <c r="J610" s="76"/>
      <c r="K610" s="76"/>
    </row>
    <row r="611" spans="1:11" ht="25.5">
      <c r="A611" s="76">
        <v>591</v>
      </c>
      <c r="B611" s="255" t="s">
        <v>1207</v>
      </c>
      <c r="C611" s="260" t="s">
        <v>298</v>
      </c>
      <c r="D611" s="257">
        <v>594</v>
      </c>
      <c r="E611" s="258">
        <v>319</v>
      </c>
      <c r="F611" s="259">
        <f t="shared" si="13"/>
        <v>189486</v>
      </c>
      <c r="G611" s="54"/>
      <c r="H611" s="201" t="s">
        <v>941</v>
      </c>
      <c r="I611" s="201" t="s">
        <v>951</v>
      </c>
      <c r="J611" s="76"/>
      <c r="K611" s="76"/>
    </row>
    <row r="612" spans="1:11" ht="25.5">
      <c r="A612" s="76">
        <v>592</v>
      </c>
      <c r="B612" s="255" t="s">
        <v>790</v>
      </c>
      <c r="C612" s="260" t="s">
        <v>298</v>
      </c>
      <c r="D612" s="257">
        <v>60</v>
      </c>
      <c r="E612" s="258">
        <v>649</v>
      </c>
      <c r="F612" s="259">
        <f t="shared" si="13"/>
        <v>38940</v>
      </c>
      <c r="G612" s="54"/>
      <c r="H612" s="201" t="s">
        <v>941</v>
      </c>
      <c r="I612" s="201" t="s">
        <v>951</v>
      </c>
      <c r="J612" s="76"/>
      <c r="K612" s="76"/>
    </row>
    <row r="613" spans="1:11" ht="25.5">
      <c r="A613" s="76">
        <v>593</v>
      </c>
      <c r="B613" s="255" t="s">
        <v>791</v>
      </c>
      <c r="C613" s="256" t="s">
        <v>751</v>
      </c>
      <c r="D613" s="257">
        <v>1140</v>
      </c>
      <c r="E613" s="258">
        <v>376</v>
      </c>
      <c r="F613" s="259">
        <f t="shared" si="13"/>
        <v>428640</v>
      </c>
      <c r="G613" s="54"/>
      <c r="H613" s="201" t="s">
        <v>941</v>
      </c>
      <c r="I613" s="201" t="s">
        <v>951</v>
      </c>
      <c r="J613" s="76"/>
      <c r="K613" s="76"/>
    </row>
    <row r="614" spans="1:11" ht="25.5">
      <c r="A614" s="76">
        <v>594</v>
      </c>
      <c r="B614" s="255" t="s">
        <v>792</v>
      </c>
      <c r="C614" s="256" t="s">
        <v>756</v>
      </c>
      <c r="D614" s="257">
        <v>2870.97984</v>
      </c>
      <c r="E614" s="258">
        <v>254</v>
      </c>
      <c r="F614" s="259">
        <f t="shared" si="13"/>
        <v>729228.87936000002</v>
      </c>
      <c r="G614" s="54"/>
      <c r="H614" s="201" t="s">
        <v>941</v>
      </c>
      <c r="I614" s="201" t="s">
        <v>951</v>
      </c>
      <c r="J614" s="76"/>
      <c r="K614" s="76"/>
    </row>
    <row r="615" spans="1:11" ht="25.5">
      <c r="A615" s="76">
        <v>595</v>
      </c>
      <c r="B615" s="255" t="s">
        <v>793</v>
      </c>
      <c r="C615" s="260" t="s">
        <v>298</v>
      </c>
      <c r="D615" s="257">
        <v>228</v>
      </c>
      <c r="E615" s="258">
        <v>287</v>
      </c>
      <c r="F615" s="259">
        <f t="shared" si="13"/>
        <v>65436</v>
      </c>
      <c r="G615" s="54"/>
      <c r="H615" s="201" t="s">
        <v>941</v>
      </c>
      <c r="I615" s="201" t="s">
        <v>951</v>
      </c>
      <c r="J615" s="76"/>
      <c r="K615" s="76"/>
    </row>
    <row r="616" spans="1:11">
      <c r="A616" s="76">
        <v>596</v>
      </c>
      <c r="B616" s="255" t="s">
        <v>794</v>
      </c>
      <c r="C616" s="260" t="s">
        <v>298</v>
      </c>
      <c r="D616" s="257">
        <v>2304</v>
      </c>
      <c r="E616" s="258">
        <v>62</v>
      </c>
      <c r="F616" s="259">
        <f t="shared" si="13"/>
        <v>142848</v>
      </c>
      <c r="G616" s="54"/>
      <c r="H616" s="201" t="s">
        <v>941</v>
      </c>
      <c r="I616" s="201" t="s">
        <v>951</v>
      </c>
      <c r="J616" s="76"/>
      <c r="K616" s="76"/>
    </row>
    <row r="617" spans="1:11">
      <c r="A617" s="76">
        <v>597</v>
      </c>
      <c r="B617" s="255" t="s">
        <v>795</v>
      </c>
      <c r="C617" s="260" t="s">
        <v>298</v>
      </c>
      <c r="D617" s="257">
        <v>1848</v>
      </c>
      <c r="E617" s="258">
        <v>77</v>
      </c>
      <c r="F617" s="259">
        <f t="shared" si="13"/>
        <v>142296</v>
      </c>
      <c r="G617" s="54"/>
      <c r="H617" s="201" t="s">
        <v>941</v>
      </c>
      <c r="I617" s="201" t="s">
        <v>951</v>
      </c>
      <c r="J617" s="76"/>
      <c r="K617" s="76"/>
    </row>
    <row r="618" spans="1:11">
      <c r="A618" s="76">
        <v>598</v>
      </c>
      <c r="B618" s="255" t="s">
        <v>796</v>
      </c>
      <c r="C618" s="260" t="s">
        <v>298</v>
      </c>
      <c r="D618" s="257">
        <v>180</v>
      </c>
      <c r="E618" s="258">
        <v>553</v>
      </c>
      <c r="F618" s="259">
        <f t="shared" si="13"/>
        <v>99540</v>
      </c>
      <c r="G618" s="54"/>
      <c r="H618" s="201" t="s">
        <v>941</v>
      </c>
      <c r="I618" s="201" t="s">
        <v>951</v>
      </c>
      <c r="J618" s="76"/>
      <c r="K618" s="76"/>
    </row>
    <row r="619" spans="1:11">
      <c r="A619" s="76">
        <v>599</v>
      </c>
      <c r="B619" s="255" t="s">
        <v>797</v>
      </c>
      <c r="C619" s="256" t="s">
        <v>751</v>
      </c>
      <c r="D619" s="257">
        <v>4799.7599999999993</v>
      </c>
      <c r="E619" s="258">
        <v>64</v>
      </c>
      <c r="F619" s="259">
        <f t="shared" si="13"/>
        <v>307184.63999999996</v>
      </c>
      <c r="G619" s="54"/>
      <c r="H619" s="201" t="s">
        <v>941</v>
      </c>
      <c r="I619" s="201" t="s">
        <v>951</v>
      </c>
      <c r="J619" s="76"/>
      <c r="K619" s="76"/>
    </row>
    <row r="620" spans="1:11">
      <c r="A620" s="76">
        <v>600</v>
      </c>
      <c r="B620" s="255" t="s">
        <v>798</v>
      </c>
      <c r="C620" s="260" t="s">
        <v>298</v>
      </c>
      <c r="D620" s="257">
        <v>420</v>
      </c>
      <c r="E620" s="258">
        <v>116</v>
      </c>
      <c r="F620" s="259">
        <f t="shared" si="13"/>
        <v>48720</v>
      </c>
      <c r="G620" s="54"/>
      <c r="H620" s="201" t="s">
        <v>941</v>
      </c>
      <c r="I620" s="201" t="s">
        <v>951</v>
      </c>
      <c r="J620" s="76"/>
      <c r="K620" s="76"/>
    </row>
    <row r="621" spans="1:11">
      <c r="A621" s="76">
        <v>601</v>
      </c>
      <c r="B621" s="255" t="s">
        <v>799</v>
      </c>
      <c r="C621" s="256" t="s">
        <v>65</v>
      </c>
      <c r="D621" s="257">
        <v>496.7999999999999</v>
      </c>
      <c r="E621" s="258">
        <v>177.15</v>
      </c>
      <c r="F621" s="259">
        <f t="shared" si="13"/>
        <v>88008.119999999981</v>
      </c>
      <c r="G621" s="54"/>
      <c r="H621" s="201" t="s">
        <v>941</v>
      </c>
      <c r="I621" s="201" t="s">
        <v>951</v>
      </c>
      <c r="J621" s="76"/>
      <c r="K621" s="76"/>
    </row>
    <row r="622" spans="1:11">
      <c r="A622" s="76">
        <v>602</v>
      </c>
      <c r="B622" s="255" t="s">
        <v>800</v>
      </c>
      <c r="C622" s="256" t="s">
        <v>65</v>
      </c>
      <c r="D622" s="257">
        <v>180</v>
      </c>
      <c r="E622" s="261">
        <v>45.5</v>
      </c>
      <c r="F622" s="259">
        <f t="shared" si="13"/>
        <v>8190</v>
      </c>
      <c r="G622" s="54"/>
      <c r="H622" s="201" t="s">
        <v>941</v>
      </c>
      <c r="I622" s="201" t="s">
        <v>951</v>
      </c>
      <c r="J622" s="76"/>
      <c r="K622" s="76"/>
    </row>
    <row r="623" spans="1:11">
      <c r="A623" s="76">
        <v>603</v>
      </c>
      <c r="B623" s="255" t="s">
        <v>801</v>
      </c>
      <c r="C623" s="256" t="s">
        <v>756</v>
      </c>
      <c r="D623" s="257">
        <v>57.599999999999987</v>
      </c>
      <c r="E623" s="258">
        <v>575</v>
      </c>
      <c r="F623" s="259">
        <f t="shared" si="13"/>
        <v>33119.999999999993</v>
      </c>
      <c r="G623" s="54"/>
      <c r="H623" s="201" t="s">
        <v>941</v>
      </c>
      <c r="I623" s="201" t="s">
        <v>951</v>
      </c>
      <c r="J623" s="76"/>
      <c r="K623" s="76"/>
    </row>
    <row r="624" spans="1:11">
      <c r="A624" s="76">
        <v>604</v>
      </c>
      <c r="B624" s="255" t="s">
        <v>802</v>
      </c>
      <c r="C624" s="260" t="s">
        <v>298</v>
      </c>
      <c r="D624" s="257">
        <v>1260</v>
      </c>
      <c r="E624" s="258">
        <v>312</v>
      </c>
      <c r="F624" s="259">
        <f t="shared" si="13"/>
        <v>393120</v>
      </c>
      <c r="G624" s="54"/>
      <c r="H624" s="201" t="s">
        <v>941</v>
      </c>
      <c r="I624" s="201" t="s">
        <v>951</v>
      </c>
      <c r="J624" s="76"/>
      <c r="K624" s="76"/>
    </row>
    <row r="625" spans="1:11">
      <c r="A625" s="76">
        <v>605</v>
      </c>
      <c r="B625" s="255" t="s">
        <v>803</v>
      </c>
      <c r="C625" s="260" t="s">
        <v>298</v>
      </c>
      <c r="D625" s="257">
        <v>354.66666666666657</v>
      </c>
      <c r="E625" s="258">
        <v>610</v>
      </c>
      <c r="F625" s="259">
        <f t="shared" si="13"/>
        <v>216346.6666666666</v>
      </c>
      <c r="G625" s="54"/>
      <c r="H625" s="201" t="s">
        <v>941</v>
      </c>
      <c r="I625" s="201" t="s">
        <v>951</v>
      </c>
      <c r="J625" s="76"/>
      <c r="K625" s="76"/>
    </row>
    <row r="626" spans="1:11" ht="25.5">
      <c r="A626" s="76">
        <v>606</v>
      </c>
      <c r="B626" s="255" t="s">
        <v>804</v>
      </c>
      <c r="C626" s="256" t="s">
        <v>756</v>
      </c>
      <c r="D626" s="257">
        <v>60</v>
      </c>
      <c r="E626" s="258">
        <v>462</v>
      </c>
      <c r="F626" s="259">
        <f t="shared" si="13"/>
        <v>27720</v>
      </c>
      <c r="G626" s="54"/>
      <c r="H626" s="201" t="s">
        <v>941</v>
      </c>
      <c r="I626" s="201" t="s">
        <v>951</v>
      </c>
      <c r="J626" s="76"/>
      <c r="K626" s="76"/>
    </row>
    <row r="627" spans="1:11" ht="25.5">
      <c r="A627" s="76">
        <v>607</v>
      </c>
      <c r="B627" s="255" t="s">
        <v>805</v>
      </c>
      <c r="C627" s="256" t="s">
        <v>756</v>
      </c>
      <c r="D627" s="257">
        <v>288</v>
      </c>
      <c r="E627" s="258">
        <v>254</v>
      </c>
      <c r="F627" s="259">
        <f t="shared" si="13"/>
        <v>73152</v>
      </c>
      <c r="G627" s="54"/>
      <c r="H627" s="201" t="s">
        <v>941</v>
      </c>
      <c r="I627" s="201" t="s">
        <v>951</v>
      </c>
      <c r="J627" s="76"/>
      <c r="K627" s="76"/>
    </row>
    <row r="628" spans="1:11">
      <c r="A628" s="76">
        <v>608</v>
      </c>
      <c r="B628" s="255" t="s">
        <v>806</v>
      </c>
      <c r="C628" s="256" t="s">
        <v>756</v>
      </c>
      <c r="D628" s="257">
        <v>378</v>
      </c>
      <c r="E628" s="258">
        <v>585</v>
      </c>
      <c r="F628" s="259">
        <f t="shared" si="13"/>
        <v>221130</v>
      </c>
      <c r="G628" s="54"/>
      <c r="H628" s="201" t="s">
        <v>941</v>
      </c>
      <c r="I628" s="201" t="s">
        <v>951</v>
      </c>
      <c r="J628" s="76"/>
      <c r="K628" s="76"/>
    </row>
    <row r="629" spans="1:11">
      <c r="A629" s="76">
        <v>609</v>
      </c>
      <c r="B629" s="255" t="s">
        <v>807</v>
      </c>
      <c r="C629" s="260" t="s">
        <v>298</v>
      </c>
      <c r="D629" s="257">
        <v>24264</v>
      </c>
      <c r="E629" s="258">
        <v>8</v>
      </c>
      <c r="F629" s="259">
        <f t="shared" si="13"/>
        <v>194112</v>
      </c>
      <c r="G629" s="54"/>
      <c r="H629" s="201" t="s">
        <v>941</v>
      </c>
      <c r="I629" s="201" t="s">
        <v>951</v>
      </c>
      <c r="J629" s="76"/>
      <c r="K629" s="76"/>
    </row>
    <row r="630" spans="1:11">
      <c r="A630" s="76">
        <v>610</v>
      </c>
      <c r="B630" s="255" t="s">
        <v>808</v>
      </c>
      <c r="C630" s="260" t="s">
        <v>298</v>
      </c>
      <c r="D630" s="257">
        <v>40902.171428571433</v>
      </c>
      <c r="E630" s="258">
        <v>3</v>
      </c>
      <c r="F630" s="259">
        <f t="shared" si="13"/>
        <v>122706.51428571431</v>
      </c>
      <c r="G630" s="54"/>
      <c r="H630" s="201" t="s">
        <v>941</v>
      </c>
      <c r="I630" s="201" t="s">
        <v>951</v>
      </c>
      <c r="J630" s="76"/>
      <c r="K630" s="76"/>
    </row>
    <row r="631" spans="1:11">
      <c r="A631" s="76">
        <v>611</v>
      </c>
      <c r="B631" s="255" t="s">
        <v>809</v>
      </c>
      <c r="C631" s="260" t="s">
        <v>298</v>
      </c>
      <c r="D631" s="257">
        <v>24264</v>
      </c>
      <c r="E631" s="258">
        <v>2</v>
      </c>
      <c r="F631" s="259">
        <f t="shared" si="13"/>
        <v>48528</v>
      </c>
      <c r="G631" s="54"/>
      <c r="H631" s="201" t="s">
        <v>941</v>
      </c>
      <c r="I631" s="201" t="s">
        <v>951</v>
      </c>
      <c r="J631" s="76"/>
      <c r="K631" s="76"/>
    </row>
    <row r="632" spans="1:11">
      <c r="A632" s="76">
        <v>612</v>
      </c>
      <c r="B632" s="255" t="s">
        <v>810</v>
      </c>
      <c r="C632" s="260" t="s">
        <v>298</v>
      </c>
      <c r="D632" s="257">
        <v>24264</v>
      </c>
      <c r="E632" s="258">
        <v>9</v>
      </c>
      <c r="F632" s="259">
        <f t="shared" si="13"/>
        <v>218376</v>
      </c>
      <c r="G632" s="54"/>
      <c r="H632" s="201" t="s">
        <v>941</v>
      </c>
      <c r="I632" s="201" t="s">
        <v>951</v>
      </c>
      <c r="J632" s="76"/>
      <c r="K632" s="76"/>
    </row>
    <row r="633" spans="1:11">
      <c r="A633" s="76">
        <v>613</v>
      </c>
      <c r="B633" s="255" t="s">
        <v>811</v>
      </c>
      <c r="C633" s="256" t="s">
        <v>751</v>
      </c>
      <c r="D633" s="257">
        <v>220</v>
      </c>
      <c r="E633" s="261">
        <v>820</v>
      </c>
      <c r="F633" s="259">
        <f t="shared" si="13"/>
        <v>180400</v>
      </c>
      <c r="G633" s="54"/>
      <c r="H633" s="201" t="s">
        <v>941</v>
      </c>
      <c r="I633" s="201" t="s">
        <v>951</v>
      </c>
      <c r="J633" s="76"/>
      <c r="K633" s="76"/>
    </row>
    <row r="634" spans="1:11" ht="25.5">
      <c r="A634" s="76">
        <v>614</v>
      </c>
      <c r="B634" s="255" t="s">
        <v>812</v>
      </c>
      <c r="C634" s="256" t="s">
        <v>65</v>
      </c>
      <c r="D634" s="257">
        <v>500</v>
      </c>
      <c r="E634" s="258">
        <v>205</v>
      </c>
      <c r="F634" s="259">
        <f t="shared" si="13"/>
        <v>102500</v>
      </c>
      <c r="G634" s="54"/>
      <c r="H634" s="201" t="s">
        <v>941</v>
      </c>
      <c r="I634" s="201" t="s">
        <v>951</v>
      </c>
      <c r="J634" s="76"/>
      <c r="K634" s="76"/>
    </row>
    <row r="635" spans="1:11">
      <c r="A635" s="76">
        <v>615</v>
      </c>
      <c r="B635" s="255" t="s">
        <v>813</v>
      </c>
      <c r="C635" s="256" t="s">
        <v>65</v>
      </c>
      <c r="D635" s="257">
        <v>3349.4025599999995</v>
      </c>
      <c r="E635" s="258">
        <v>376</v>
      </c>
      <c r="F635" s="259">
        <f t="shared" si="13"/>
        <v>1259375.3625599998</v>
      </c>
      <c r="G635" s="54"/>
      <c r="H635" s="201" t="s">
        <v>941</v>
      </c>
      <c r="I635" s="201" t="s">
        <v>951</v>
      </c>
      <c r="J635" s="76"/>
      <c r="K635" s="76"/>
    </row>
    <row r="636" spans="1:11" ht="25.5">
      <c r="A636" s="76">
        <v>616</v>
      </c>
      <c r="B636" s="255" t="s">
        <v>814</v>
      </c>
      <c r="C636" s="256" t="s">
        <v>65</v>
      </c>
      <c r="D636" s="257">
        <v>900</v>
      </c>
      <c r="E636" s="258">
        <v>293</v>
      </c>
      <c r="F636" s="259">
        <f t="shared" ref="F636:F651" si="14">D636*E636</f>
        <v>263700</v>
      </c>
      <c r="G636" s="54"/>
      <c r="H636" s="201" t="s">
        <v>941</v>
      </c>
      <c r="I636" s="201" t="s">
        <v>951</v>
      </c>
      <c r="J636" s="76"/>
      <c r="K636" s="76"/>
    </row>
    <row r="637" spans="1:11">
      <c r="A637" s="76">
        <v>617</v>
      </c>
      <c r="B637" s="255" t="s">
        <v>815</v>
      </c>
      <c r="C637" s="260" t="s">
        <v>298</v>
      </c>
      <c r="D637" s="257">
        <v>72</v>
      </c>
      <c r="E637" s="258">
        <v>156</v>
      </c>
      <c r="F637" s="259">
        <f t="shared" si="14"/>
        <v>11232</v>
      </c>
      <c r="G637" s="54"/>
      <c r="H637" s="201" t="s">
        <v>941</v>
      </c>
      <c r="I637" s="201" t="s">
        <v>951</v>
      </c>
      <c r="J637" s="76"/>
      <c r="K637" s="76"/>
    </row>
    <row r="638" spans="1:11">
      <c r="A638" s="76">
        <v>618</v>
      </c>
      <c r="B638" s="255" t="s">
        <v>816</v>
      </c>
      <c r="C638" s="256" t="s">
        <v>83</v>
      </c>
      <c r="D638" s="257">
        <v>554</v>
      </c>
      <c r="E638" s="258">
        <v>176.8</v>
      </c>
      <c r="F638" s="259">
        <f t="shared" si="14"/>
        <v>97947.200000000012</v>
      </c>
      <c r="G638" s="54"/>
      <c r="H638" s="201" t="s">
        <v>941</v>
      </c>
      <c r="I638" s="201" t="s">
        <v>951</v>
      </c>
      <c r="J638" s="76"/>
      <c r="K638" s="76"/>
    </row>
    <row r="639" spans="1:11">
      <c r="A639" s="76">
        <v>619</v>
      </c>
      <c r="B639" s="255" t="s">
        <v>817</v>
      </c>
      <c r="C639" s="256" t="s">
        <v>2</v>
      </c>
      <c r="D639" s="257">
        <v>974</v>
      </c>
      <c r="E639" s="258">
        <v>215</v>
      </c>
      <c r="F639" s="259">
        <f t="shared" si="14"/>
        <v>209410</v>
      </c>
      <c r="G639" s="54"/>
      <c r="H639" s="201" t="s">
        <v>941</v>
      </c>
      <c r="I639" s="201" t="s">
        <v>951</v>
      </c>
      <c r="J639" s="76"/>
      <c r="K639" s="76"/>
    </row>
    <row r="640" spans="1:11">
      <c r="A640" s="76">
        <v>620</v>
      </c>
      <c r="B640" s="255" t="s">
        <v>818</v>
      </c>
      <c r="C640" s="256" t="s">
        <v>65</v>
      </c>
      <c r="D640" s="257">
        <v>941.6</v>
      </c>
      <c r="E640" s="258">
        <v>140</v>
      </c>
      <c r="F640" s="259">
        <f t="shared" si="14"/>
        <v>131824</v>
      </c>
      <c r="G640" s="54"/>
      <c r="H640" s="201" t="s">
        <v>941</v>
      </c>
      <c r="I640" s="201" t="s">
        <v>951</v>
      </c>
      <c r="J640" s="76"/>
      <c r="K640" s="76"/>
    </row>
    <row r="641" spans="1:11">
      <c r="A641" s="76">
        <v>621</v>
      </c>
      <c r="B641" s="255" t="s">
        <v>819</v>
      </c>
      <c r="C641" s="260" t="s">
        <v>298</v>
      </c>
      <c r="D641" s="257">
        <v>7279.2000000000007</v>
      </c>
      <c r="E641" s="261">
        <v>24</v>
      </c>
      <c r="F641" s="259">
        <f t="shared" si="14"/>
        <v>174700.80000000002</v>
      </c>
      <c r="G641" s="54"/>
      <c r="H641" s="201" t="s">
        <v>941</v>
      </c>
      <c r="I641" s="201" t="s">
        <v>951</v>
      </c>
      <c r="J641" s="76"/>
      <c r="K641" s="76"/>
    </row>
    <row r="642" spans="1:11" ht="25.5">
      <c r="A642" s="76">
        <v>622</v>
      </c>
      <c r="B642" s="255" t="s">
        <v>820</v>
      </c>
      <c r="C642" s="260" t="s">
        <v>298</v>
      </c>
      <c r="D642" s="257">
        <v>180</v>
      </c>
      <c r="E642" s="258">
        <v>101</v>
      </c>
      <c r="F642" s="259">
        <f t="shared" si="14"/>
        <v>18180</v>
      </c>
      <c r="G642" s="54"/>
      <c r="H642" s="201" t="s">
        <v>941</v>
      </c>
      <c r="I642" s="201" t="s">
        <v>951</v>
      </c>
      <c r="J642" s="76"/>
      <c r="K642" s="76"/>
    </row>
    <row r="643" spans="1:11">
      <c r="A643" s="76">
        <v>623</v>
      </c>
      <c r="B643" s="255" t="s">
        <v>821</v>
      </c>
      <c r="C643" s="256" t="s">
        <v>311</v>
      </c>
      <c r="D643" s="257">
        <v>60</v>
      </c>
      <c r="E643" s="258">
        <v>624</v>
      </c>
      <c r="F643" s="259">
        <f t="shared" si="14"/>
        <v>37440</v>
      </c>
      <c r="G643" s="54"/>
      <c r="H643" s="201" t="s">
        <v>941</v>
      </c>
      <c r="I643" s="201" t="s">
        <v>951</v>
      </c>
      <c r="J643" s="76"/>
      <c r="K643" s="76"/>
    </row>
    <row r="644" spans="1:11" ht="25.5">
      <c r="A644" s="76">
        <v>624</v>
      </c>
      <c r="B644" s="255" t="s">
        <v>822</v>
      </c>
      <c r="C644" s="256" t="s">
        <v>823</v>
      </c>
      <c r="D644" s="257">
        <v>920</v>
      </c>
      <c r="E644" s="258">
        <v>331.6</v>
      </c>
      <c r="F644" s="259">
        <f t="shared" si="14"/>
        <v>305072</v>
      </c>
      <c r="G644" s="54"/>
      <c r="H644" s="201" t="s">
        <v>941</v>
      </c>
      <c r="I644" s="201" t="s">
        <v>951</v>
      </c>
      <c r="J644" s="76"/>
      <c r="K644" s="76"/>
    </row>
    <row r="645" spans="1:11" ht="25.5">
      <c r="A645" s="76">
        <v>625</v>
      </c>
      <c r="B645" s="255" t="s">
        <v>824</v>
      </c>
      <c r="C645" s="256" t="s">
        <v>823</v>
      </c>
      <c r="D645" s="257">
        <v>3440</v>
      </c>
      <c r="E645" s="258">
        <v>268</v>
      </c>
      <c r="F645" s="259">
        <f t="shared" si="14"/>
        <v>921920</v>
      </c>
      <c r="G645" s="54"/>
      <c r="H645" s="201" t="s">
        <v>941</v>
      </c>
      <c r="I645" s="201" t="s">
        <v>951</v>
      </c>
      <c r="J645" s="76"/>
      <c r="K645" s="76"/>
    </row>
    <row r="646" spans="1:11" ht="25.5">
      <c r="A646" s="76">
        <v>626</v>
      </c>
      <c r="B646" s="255" t="s">
        <v>825</v>
      </c>
      <c r="C646" s="256" t="s">
        <v>756</v>
      </c>
      <c r="D646" s="257">
        <v>240</v>
      </c>
      <c r="E646" s="258">
        <v>661.3</v>
      </c>
      <c r="F646" s="259">
        <f t="shared" si="14"/>
        <v>158712</v>
      </c>
      <c r="G646" s="54"/>
      <c r="H646" s="201" t="s">
        <v>941</v>
      </c>
      <c r="I646" s="201" t="s">
        <v>951</v>
      </c>
      <c r="J646" s="76"/>
      <c r="K646" s="76"/>
    </row>
    <row r="647" spans="1:11" ht="25.5">
      <c r="A647" s="76">
        <v>627</v>
      </c>
      <c r="B647" s="255" t="s">
        <v>826</v>
      </c>
      <c r="C647" s="256" t="s">
        <v>756</v>
      </c>
      <c r="D647" s="257">
        <v>700</v>
      </c>
      <c r="E647" s="258">
        <v>535</v>
      </c>
      <c r="F647" s="259">
        <f t="shared" si="14"/>
        <v>374500</v>
      </c>
      <c r="G647" s="54"/>
      <c r="H647" s="201" t="s">
        <v>941</v>
      </c>
      <c r="I647" s="201" t="s">
        <v>951</v>
      </c>
      <c r="J647" s="76"/>
      <c r="K647" s="76"/>
    </row>
    <row r="648" spans="1:11">
      <c r="A648" s="76">
        <v>628</v>
      </c>
      <c r="B648" s="255" t="s">
        <v>827</v>
      </c>
      <c r="C648" s="260" t="s">
        <v>298</v>
      </c>
      <c r="D648" s="257">
        <v>3000</v>
      </c>
      <c r="E648" s="258">
        <v>4</v>
      </c>
      <c r="F648" s="259">
        <f t="shared" si="14"/>
        <v>12000</v>
      </c>
      <c r="G648" s="54"/>
      <c r="H648" s="201" t="s">
        <v>941</v>
      </c>
      <c r="I648" s="201" t="s">
        <v>951</v>
      </c>
      <c r="J648" s="76"/>
      <c r="K648" s="76"/>
    </row>
    <row r="649" spans="1:11">
      <c r="A649" s="76">
        <v>629</v>
      </c>
      <c r="B649" s="255" t="s">
        <v>828</v>
      </c>
      <c r="C649" s="260" t="s">
        <v>298</v>
      </c>
      <c r="D649" s="257">
        <v>3000</v>
      </c>
      <c r="E649" s="258">
        <v>3</v>
      </c>
      <c r="F649" s="259">
        <f t="shared" si="14"/>
        <v>9000</v>
      </c>
      <c r="G649" s="54"/>
      <c r="H649" s="201" t="s">
        <v>941</v>
      </c>
      <c r="I649" s="201" t="s">
        <v>951</v>
      </c>
      <c r="J649" s="76"/>
      <c r="K649" s="76"/>
    </row>
    <row r="650" spans="1:11">
      <c r="A650" s="76">
        <v>630</v>
      </c>
      <c r="B650" s="255" t="s">
        <v>829</v>
      </c>
      <c r="C650" s="260" t="s">
        <v>298</v>
      </c>
      <c r="D650" s="257">
        <v>3000</v>
      </c>
      <c r="E650" s="258">
        <v>3</v>
      </c>
      <c r="F650" s="259">
        <f t="shared" si="14"/>
        <v>9000</v>
      </c>
      <c r="G650" s="54"/>
      <c r="H650" s="201" t="s">
        <v>941</v>
      </c>
      <c r="I650" s="201" t="s">
        <v>951</v>
      </c>
      <c r="J650" s="76"/>
      <c r="K650" s="76"/>
    </row>
    <row r="651" spans="1:11" ht="25.5">
      <c r="A651" s="76">
        <v>631</v>
      </c>
      <c r="B651" s="255" t="s">
        <v>830</v>
      </c>
      <c r="C651" s="260" t="s">
        <v>298</v>
      </c>
      <c r="D651" s="262">
        <v>2300</v>
      </c>
      <c r="E651" s="258">
        <v>166</v>
      </c>
      <c r="F651" s="259">
        <f t="shared" si="14"/>
        <v>381800</v>
      </c>
      <c r="G651" s="54"/>
      <c r="H651" s="201" t="s">
        <v>941</v>
      </c>
      <c r="I651" s="201" t="s">
        <v>951</v>
      </c>
      <c r="J651" s="76"/>
      <c r="K651" s="76"/>
    </row>
    <row r="652" spans="1:11">
      <c r="A652" s="76">
        <v>633</v>
      </c>
      <c r="B652" s="255" t="s">
        <v>831</v>
      </c>
      <c r="C652" s="265" t="s">
        <v>298</v>
      </c>
      <c r="D652" s="259">
        <v>14473.333333333336</v>
      </c>
      <c r="E652" s="266">
        <v>89</v>
      </c>
      <c r="F652" s="267">
        <f>D652*E652</f>
        <v>1288126.666666667</v>
      </c>
      <c r="G652" s="54"/>
      <c r="H652" s="54" t="s">
        <v>941</v>
      </c>
      <c r="I652" s="201" t="s">
        <v>951</v>
      </c>
      <c r="J652" s="76"/>
      <c r="K652" s="76"/>
    </row>
    <row r="653" spans="1:11">
      <c r="A653" s="76">
        <v>634</v>
      </c>
      <c r="B653" s="255" t="s">
        <v>832</v>
      </c>
      <c r="C653" s="265" t="s">
        <v>298</v>
      </c>
      <c r="D653" s="259">
        <v>14473.333333333299</v>
      </c>
      <c r="E653" s="266">
        <v>55</v>
      </c>
      <c r="F653" s="267">
        <f t="shared" ref="F653:F662" si="15">D653*E653</f>
        <v>796033.33333333151</v>
      </c>
      <c r="G653" s="54"/>
      <c r="H653" s="54" t="s">
        <v>941</v>
      </c>
      <c r="I653" s="201" t="s">
        <v>951</v>
      </c>
      <c r="J653" s="76"/>
      <c r="K653" s="76"/>
    </row>
    <row r="654" spans="1:11">
      <c r="A654" s="76">
        <v>635</v>
      </c>
      <c r="B654" s="255" t="s">
        <v>833</v>
      </c>
      <c r="C654" s="265" t="s">
        <v>298</v>
      </c>
      <c r="D654" s="259">
        <v>63420</v>
      </c>
      <c r="E654" s="266">
        <v>9</v>
      </c>
      <c r="F654" s="267">
        <f t="shared" si="15"/>
        <v>570780</v>
      </c>
      <c r="G654" s="54"/>
      <c r="H654" s="54" t="s">
        <v>941</v>
      </c>
      <c r="I654" s="201" t="s">
        <v>951</v>
      </c>
      <c r="J654" s="76"/>
      <c r="K654" s="76"/>
    </row>
    <row r="655" spans="1:11">
      <c r="A655" s="76">
        <v>636</v>
      </c>
      <c r="B655" s="255" t="s">
        <v>840</v>
      </c>
      <c r="C655" s="268" t="s">
        <v>298</v>
      </c>
      <c r="D655" s="259">
        <v>14473.333333333336</v>
      </c>
      <c r="E655" s="269">
        <v>42</v>
      </c>
      <c r="F655" s="267">
        <f t="shared" si="15"/>
        <v>607880.00000000012</v>
      </c>
      <c r="G655" s="54"/>
      <c r="H655" s="54" t="s">
        <v>941</v>
      </c>
      <c r="I655" s="201" t="s">
        <v>951</v>
      </c>
      <c r="J655" s="76"/>
      <c r="K655" s="76"/>
    </row>
    <row r="656" spans="1:11">
      <c r="A656" s="76">
        <v>637</v>
      </c>
      <c r="B656" s="255" t="s">
        <v>843</v>
      </c>
      <c r="C656" s="265" t="s">
        <v>298</v>
      </c>
      <c r="D656" s="259">
        <v>3101.4285714285716</v>
      </c>
      <c r="E656" s="266">
        <v>24</v>
      </c>
      <c r="F656" s="267">
        <f t="shared" si="15"/>
        <v>74434.28571428571</v>
      </c>
      <c r="G656" s="54"/>
      <c r="H656" s="54" t="s">
        <v>941</v>
      </c>
      <c r="I656" s="201" t="s">
        <v>951</v>
      </c>
      <c r="J656" s="76"/>
      <c r="K656" s="76"/>
    </row>
    <row r="657" spans="1:11">
      <c r="A657" s="76">
        <v>638</v>
      </c>
      <c r="B657" s="270" t="s">
        <v>1208</v>
      </c>
      <c r="C657" s="265" t="s">
        <v>298</v>
      </c>
      <c r="D657" s="259">
        <v>3101.4285714285716</v>
      </c>
      <c r="E657" s="266">
        <v>40.64</v>
      </c>
      <c r="F657" s="267">
        <f t="shared" si="15"/>
        <v>126042.05714285716</v>
      </c>
      <c r="G657" s="54"/>
      <c r="H657" s="54" t="s">
        <v>941</v>
      </c>
      <c r="I657" s="201" t="s">
        <v>951</v>
      </c>
      <c r="J657" s="76"/>
      <c r="K657" s="76"/>
    </row>
    <row r="658" spans="1:11">
      <c r="A658" s="76">
        <v>639</v>
      </c>
      <c r="B658" s="255" t="s">
        <v>834</v>
      </c>
      <c r="C658" s="265" t="s">
        <v>298</v>
      </c>
      <c r="D658" s="259">
        <v>43420</v>
      </c>
      <c r="E658" s="266">
        <v>9</v>
      </c>
      <c r="F658" s="267">
        <f t="shared" si="15"/>
        <v>390780</v>
      </c>
      <c r="G658" s="54"/>
      <c r="H658" s="54" t="s">
        <v>941</v>
      </c>
      <c r="I658" s="201" t="s">
        <v>951</v>
      </c>
      <c r="J658" s="76"/>
      <c r="K658" s="76"/>
    </row>
    <row r="659" spans="1:11">
      <c r="A659" s="76">
        <v>640</v>
      </c>
      <c r="B659" s="255" t="s">
        <v>835</v>
      </c>
      <c r="C659" s="265" t="s">
        <v>298</v>
      </c>
      <c r="D659" s="259">
        <v>53420</v>
      </c>
      <c r="E659" s="266">
        <v>20</v>
      </c>
      <c r="F659" s="267">
        <f t="shared" si="15"/>
        <v>1068400</v>
      </c>
      <c r="G659" s="54"/>
      <c r="H659" s="54" t="s">
        <v>941</v>
      </c>
      <c r="I659" s="201" t="s">
        <v>951</v>
      </c>
      <c r="J659" s="76"/>
      <c r="K659" s="76"/>
    </row>
    <row r="660" spans="1:11">
      <c r="A660" s="76">
        <v>641</v>
      </c>
      <c r="B660" s="255" t="s">
        <v>836</v>
      </c>
      <c r="C660" s="265" t="s">
        <v>298</v>
      </c>
      <c r="D660" s="259">
        <v>20000</v>
      </c>
      <c r="E660" s="266">
        <v>91</v>
      </c>
      <c r="F660" s="267">
        <f t="shared" si="15"/>
        <v>1820000</v>
      </c>
      <c r="G660" s="54"/>
      <c r="H660" s="54" t="s">
        <v>941</v>
      </c>
      <c r="I660" s="201" t="s">
        <v>951</v>
      </c>
      <c r="J660" s="76"/>
      <c r="K660" s="76"/>
    </row>
    <row r="661" spans="1:11">
      <c r="A661" s="76">
        <v>642</v>
      </c>
      <c r="B661" s="255" t="s">
        <v>837</v>
      </c>
      <c r="C661" s="271" t="s">
        <v>751</v>
      </c>
      <c r="D661" s="259">
        <v>4101</v>
      </c>
      <c r="E661" s="269">
        <v>46</v>
      </c>
      <c r="F661" s="267">
        <f t="shared" si="15"/>
        <v>188646</v>
      </c>
      <c r="G661" s="54"/>
      <c r="H661" s="54" t="s">
        <v>941</v>
      </c>
      <c r="I661" s="201" t="s">
        <v>951</v>
      </c>
      <c r="J661" s="76"/>
      <c r="K661" s="76"/>
    </row>
    <row r="662" spans="1:11">
      <c r="A662" s="76">
        <v>643</v>
      </c>
      <c r="B662" s="255" t="s">
        <v>838</v>
      </c>
      <c r="C662" s="265" t="s">
        <v>298</v>
      </c>
      <c r="D662" s="259">
        <v>3101.4285714285716</v>
      </c>
      <c r="E662" s="269">
        <v>156</v>
      </c>
      <c r="F662" s="267">
        <f t="shared" si="15"/>
        <v>483822.85714285716</v>
      </c>
      <c r="G662" s="54"/>
      <c r="H662" s="54" t="s">
        <v>941</v>
      </c>
      <c r="I662" s="201" t="s">
        <v>951</v>
      </c>
      <c r="J662" s="76"/>
      <c r="K662" s="76"/>
    </row>
    <row r="663" spans="1:11" ht="25.5">
      <c r="A663" s="76">
        <v>645</v>
      </c>
      <c r="B663" s="255" t="s">
        <v>839</v>
      </c>
      <c r="C663" s="265" t="s">
        <v>298</v>
      </c>
      <c r="D663" s="272">
        <v>15996</v>
      </c>
      <c r="E663" s="266">
        <v>42</v>
      </c>
      <c r="F663" s="267">
        <f>D663*E663</f>
        <v>671832</v>
      </c>
      <c r="G663" s="54"/>
      <c r="H663" s="54" t="s">
        <v>941</v>
      </c>
      <c r="I663" s="201" t="s">
        <v>951</v>
      </c>
      <c r="J663" s="76"/>
      <c r="K663" s="76"/>
    </row>
    <row r="664" spans="1:11">
      <c r="A664" s="76">
        <v>646</v>
      </c>
      <c r="B664" s="255" t="s">
        <v>840</v>
      </c>
      <c r="C664" s="265" t="s">
        <v>298</v>
      </c>
      <c r="D664" s="272">
        <v>15996</v>
      </c>
      <c r="E664" s="266">
        <v>42</v>
      </c>
      <c r="F664" s="267">
        <f t="shared" ref="F664:F674" si="16">D664*E664</f>
        <v>671832</v>
      </c>
      <c r="G664" s="54"/>
      <c r="H664" s="54" t="s">
        <v>941</v>
      </c>
      <c r="I664" s="201" t="s">
        <v>951</v>
      </c>
      <c r="J664" s="76"/>
      <c r="K664" s="76"/>
    </row>
    <row r="665" spans="1:11" ht="25.5">
      <c r="A665" s="76">
        <v>647</v>
      </c>
      <c r="B665" s="255" t="s">
        <v>841</v>
      </c>
      <c r="C665" s="265" t="s">
        <v>298</v>
      </c>
      <c r="D665" s="273">
        <v>15996</v>
      </c>
      <c r="E665" s="266">
        <v>42</v>
      </c>
      <c r="F665" s="267">
        <f t="shared" si="16"/>
        <v>671832</v>
      </c>
      <c r="G665" s="54"/>
      <c r="H665" s="54" t="s">
        <v>941</v>
      </c>
      <c r="I665" s="201" t="s">
        <v>951</v>
      </c>
      <c r="J665" s="76"/>
      <c r="K665" s="76"/>
    </row>
    <row r="666" spans="1:11">
      <c r="A666" s="76">
        <v>648</v>
      </c>
      <c r="B666" s="255" t="s">
        <v>842</v>
      </c>
      <c r="C666" s="265" t="s">
        <v>298</v>
      </c>
      <c r="D666" s="273">
        <v>12996</v>
      </c>
      <c r="E666" s="266">
        <v>37</v>
      </c>
      <c r="F666" s="267">
        <f t="shared" si="16"/>
        <v>480852</v>
      </c>
      <c r="G666" s="54"/>
      <c r="H666" s="54" t="s">
        <v>941</v>
      </c>
      <c r="I666" s="201" t="s">
        <v>951</v>
      </c>
      <c r="J666" s="76"/>
      <c r="K666" s="76"/>
    </row>
    <row r="667" spans="1:11">
      <c r="A667" s="76">
        <v>649</v>
      </c>
      <c r="B667" s="255" t="s">
        <v>831</v>
      </c>
      <c r="C667" s="265" t="s">
        <v>298</v>
      </c>
      <c r="D667" s="273">
        <v>4044</v>
      </c>
      <c r="E667" s="266">
        <v>89</v>
      </c>
      <c r="F667" s="267">
        <f t="shared" si="16"/>
        <v>359916</v>
      </c>
      <c r="G667" s="54"/>
      <c r="H667" s="54" t="s">
        <v>941</v>
      </c>
      <c r="I667" s="201" t="s">
        <v>951</v>
      </c>
      <c r="J667" s="76"/>
      <c r="K667" s="76"/>
    </row>
    <row r="668" spans="1:11">
      <c r="A668" s="76">
        <v>650</v>
      </c>
      <c r="B668" s="255" t="s">
        <v>843</v>
      </c>
      <c r="C668" s="265" t="s">
        <v>298</v>
      </c>
      <c r="D668" s="273">
        <v>927</v>
      </c>
      <c r="E668" s="266">
        <v>24</v>
      </c>
      <c r="F668" s="267">
        <f t="shared" si="16"/>
        <v>22248</v>
      </c>
      <c r="G668" s="54"/>
      <c r="H668" s="54" t="s">
        <v>941</v>
      </c>
      <c r="I668" s="201" t="s">
        <v>951</v>
      </c>
      <c r="J668" s="76"/>
      <c r="K668" s="76"/>
    </row>
    <row r="669" spans="1:11">
      <c r="A669" s="76">
        <v>651</v>
      </c>
      <c r="B669" s="270" t="s">
        <v>1208</v>
      </c>
      <c r="C669" s="265" t="s">
        <v>298</v>
      </c>
      <c r="D669" s="273">
        <v>927</v>
      </c>
      <c r="E669" s="266">
        <v>40.64</v>
      </c>
      <c r="F669" s="267">
        <f t="shared" si="16"/>
        <v>37673.279999999999</v>
      </c>
      <c r="G669" s="54"/>
      <c r="H669" s="54" t="s">
        <v>941</v>
      </c>
      <c r="I669" s="201" t="s">
        <v>951</v>
      </c>
      <c r="J669" s="76"/>
      <c r="K669" s="76"/>
    </row>
    <row r="670" spans="1:11" ht="38.25">
      <c r="A670" s="145">
        <v>652</v>
      </c>
      <c r="B670" s="127" t="s">
        <v>1209</v>
      </c>
      <c r="C670" s="265" t="s">
        <v>298</v>
      </c>
      <c r="D670" s="273">
        <v>23</v>
      </c>
      <c r="E670" s="266"/>
      <c r="F670" s="267">
        <f t="shared" si="16"/>
        <v>0</v>
      </c>
      <c r="G670" s="54"/>
      <c r="H670" s="54" t="s">
        <v>941</v>
      </c>
      <c r="I670" s="201" t="s">
        <v>951</v>
      </c>
      <c r="J670" s="76"/>
      <c r="K670" s="76"/>
    </row>
    <row r="671" spans="1:11">
      <c r="A671" s="145">
        <v>653</v>
      </c>
      <c r="B671" s="255" t="s">
        <v>832</v>
      </c>
      <c r="C671" s="265" t="s">
        <v>298</v>
      </c>
      <c r="D671" s="273">
        <v>5044</v>
      </c>
      <c r="E671" s="266">
        <v>55</v>
      </c>
      <c r="F671" s="267">
        <f t="shared" si="16"/>
        <v>277420</v>
      </c>
      <c r="G671" s="54"/>
      <c r="H671" s="54" t="s">
        <v>941</v>
      </c>
      <c r="I671" s="201" t="s">
        <v>951</v>
      </c>
      <c r="J671" s="76"/>
      <c r="K671" s="76"/>
    </row>
    <row r="672" spans="1:11">
      <c r="A672" s="145">
        <v>654</v>
      </c>
      <c r="B672" s="255" t="s">
        <v>836</v>
      </c>
      <c r="C672" s="265" t="s">
        <v>298</v>
      </c>
      <c r="D672" s="273">
        <v>4044</v>
      </c>
      <c r="E672" s="266">
        <v>91</v>
      </c>
      <c r="F672" s="267">
        <f t="shared" si="16"/>
        <v>368004</v>
      </c>
      <c r="G672" s="54"/>
      <c r="H672" s="54" t="s">
        <v>941</v>
      </c>
      <c r="I672" s="201" t="s">
        <v>951</v>
      </c>
      <c r="J672" s="76"/>
      <c r="K672" s="76"/>
    </row>
    <row r="673" spans="1:11">
      <c r="A673" s="145">
        <v>655</v>
      </c>
      <c r="B673" s="255" t="s">
        <v>837</v>
      </c>
      <c r="C673" s="271" t="s">
        <v>751</v>
      </c>
      <c r="D673" s="273">
        <v>903</v>
      </c>
      <c r="E673" s="269">
        <v>46</v>
      </c>
      <c r="F673" s="267">
        <f t="shared" si="16"/>
        <v>41538</v>
      </c>
      <c r="G673" s="54"/>
      <c r="H673" s="54" t="s">
        <v>941</v>
      </c>
      <c r="I673" s="201" t="s">
        <v>951</v>
      </c>
      <c r="J673" s="76"/>
      <c r="K673" s="76"/>
    </row>
    <row r="674" spans="1:11">
      <c r="A674" s="145">
        <v>656</v>
      </c>
      <c r="B674" s="255" t="s">
        <v>838</v>
      </c>
      <c r="C674" s="265" t="s">
        <v>298</v>
      </c>
      <c r="D674" s="273">
        <v>1000</v>
      </c>
      <c r="E674" s="269">
        <v>156</v>
      </c>
      <c r="F674" s="267">
        <f t="shared" si="16"/>
        <v>156000</v>
      </c>
      <c r="G674" s="54"/>
      <c r="H674" s="54" t="s">
        <v>941</v>
      </c>
      <c r="I674" s="201" t="s">
        <v>951</v>
      </c>
      <c r="J674" s="76"/>
      <c r="K674" s="76"/>
    </row>
    <row r="675" spans="1:11" s="158" customFormat="1">
      <c r="A675" s="227"/>
      <c r="B675" s="274" t="s">
        <v>949</v>
      </c>
      <c r="C675" s="227"/>
      <c r="D675" s="227"/>
      <c r="E675" s="227"/>
      <c r="F675" s="275">
        <v>15869940</v>
      </c>
      <c r="G675" s="227"/>
      <c r="H675" s="227"/>
      <c r="I675" s="227"/>
      <c r="J675" s="222"/>
      <c r="K675" s="222"/>
    </row>
    <row r="676" spans="1:11" s="143" customFormat="1" ht="23.25">
      <c r="A676" s="390" t="s">
        <v>1332</v>
      </c>
      <c r="B676" s="390"/>
      <c r="C676" s="390"/>
      <c r="D676" s="390"/>
      <c r="E676" s="390"/>
      <c r="F676" s="390"/>
      <c r="G676" s="390"/>
      <c r="H676" s="390"/>
      <c r="I676" s="390"/>
      <c r="J676" s="148"/>
      <c r="K676" s="148"/>
    </row>
    <row r="677" spans="1:11">
      <c r="A677" s="145">
        <v>657</v>
      </c>
      <c r="B677" s="276" t="s">
        <v>872</v>
      </c>
      <c r="C677" s="277" t="s">
        <v>490</v>
      </c>
      <c r="D677" s="54">
        <v>350</v>
      </c>
      <c r="E677" s="278">
        <v>11140</v>
      </c>
      <c r="F677" s="267">
        <f>D677*E677</f>
        <v>3899000</v>
      </c>
      <c r="G677" s="54"/>
      <c r="H677" s="54" t="s">
        <v>941</v>
      </c>
      <c r="I677" s="201" t="s">
        <v>951</v>
      </c>
      <c r="J677" s="76"/>
      <c r="K677" s="76"/>
    </row>
    <row r="678" spans="1:11">
      <c r="A678" s="145">
        <v>658</v>
      </c>
      <c r="B678" s="279" t="s">
        <v>1211</v>
      </c>
      <c r="C678" s="99" t="s">
        <v>490</v>
      </c>
      <c r="D678" s="54">
        <v>6</v>
      </c>
      <c r="E678" s="142">
        <v>7800</v>
      </c>
      <c r="F678" s="267">
        <f t="shared" ref="F678:F741" si="17">D678*E678</f>
        <v>46800</v>
      </c>
      <c r="G678" s="54"/>
      <c r="H678" s="54" t="s">
        <v>941</v>
      </c>
      <c r="I678" s="201" t="s">
        <v>951</v>
      </c>
      <c r="J678" s="76"/>
      <c r="K678" s="76"/>
    </row>
    <row r="679" spans="1:11">
      <c r="A679" s="145">
        <v>659</v>
      </c>
      <c r="B679" s="279" t="s">
        <v>1212</v>
      </c>
      <c r="C679" s="99" t="s">
        <v>490</v>
      </c>
      <c r="D679" s="54">
        <v>6</v>
      </c>
      <c r="E679" s="142">
        <v>24000</v>
      </c>
      <c r="F679" s="267">
        <f t="shared" si="17"/>
        <v>144000</v>
      </c>
      <c r="G679" s="54"/>
      <c r="H679" s="54" t="s">
        <v>941</v>
      </c>
      <c r="I679" s="201" t="s">
        <v>951</v>
      </c>
      <c r="J679" s="76"/>
      <c r="K679" s="76"/>
    </row>
    <row r="680" spans="1:11" ht="25.5">
      <c r="A680" s="145">
        <v>660</v>
      </c>
      <c r="B680" s="279" t="s">
        <v>1213</v>
      </c>
      <c r="C680" s="99" t="s">
        <v>1327</v>
      </c>
      <c r="D680" s="54">
        <v>24</v>
      </c>
      <c r="E680" s="142">
        <v>6500</v>
      </c>
      <c r="F680" s="267">
        <f t="shared" si="17"/>
        <v>156000</v>
      </c>
      <c r="G680" s="54"/>
      <c r="H680" s="54" t="s">
        <v>941</v>
      </c>
      <c r="I680" s="201" t="s">
        <v>951</v>
      </c>
      <c r="J680" s="76"/>
      <c r="K680" s="76"/>
    </row>
    <row r="681" spans="1:11">
      <c r="A681" s="145">
        <v>661</v>
      </c>
      <c r="B681" s="279" t="s">
        <v>1214</v>
      </c>
      <c r="C681" s="99" t="s">
        <v>1328</v>
      </c>
      <c r="D681" s="54">
        <v>900</v>
      </c>
      <c r="E681" s="142">
        <v>1635</v>
      </c>
      <c r="F681" s="267">
        <f t="shared" si="17"/>
        <v>1471500</v>
      </c>
      <c r="G681" s="54"/>
      <c r="H681" s="54" t="s">
        <v>941</v>
      </c>
      <c r="I681" s="201" t="s">
        <v>951</v>
      </c>
      <c r="J681" s="76"/>
      <c r="K681" s="76"/>
    </row>
    <row r="682" spans="1:11">
      <c r="A682" s="145">
        <v>662</v>
      </c>
      <c r="B682" s="279" t="s">
        <v>1215</v>
      </c>
      <c r="C682" s="99" t="s">
        <v>490</v>
      </c>
      <c r="D682" s="54">
        <v>2</v>
      </c>
      <c r="E682" s="142">
        <v>34100</v>
      </c>
      <c r="F682" s="267">
        <f t="shared" si="17"/>
        <v>68200</v>
      </c>
      <c r="G682" s="54"/>
      <c r="H682" s="54" t="s">
        <v>941</v>
      </c>
      <c r="I682" s="201" t="s">
        <v>951</v>
      </c>
      <c r="J682" s="76"/>
      <c r="K682" s="76"/>
    </row>
    <row r="683" spans="1:11">
      <c r="A683" s="145">
        <v>663</v>
      </c>
      <c r="B683" s="279" t="s">
        <v>1216</v>
      </c>
      <c r="C683" s="99" t="s">
        <v>2</v>
      </c>
      <c r="D683" s="54">
        <v>12</v>
      </c>
      <c r="E683" s="142">
        <v>2350</v>
      </c>
      <c r="F683" s="267">
        <f t="shared" si="17"/>
        <v>28200</v>
      </c>
      <c r="G683" s="54"/>
      <c r="H683" s="54" t="s">
        <v>941</v>
      </c>
      <c r="I683" s="201" t="s">
        <v>951</v>
      </c>
      <c r="J683" s="76"/>
      <c r="K683" s="76"/>
    </row>
    <row r="684" spans="1:11">
      <c r="A684" s="145">
        <v>664</v>
      </c>
      <c r="B684" s="279" t="s">
        <v>1217</v>
      </c>
      <c r="C684" s="99" t="s">
        <v>2</v>
      </c>
      <c r="D684" s="54">
        <v>12</v>
      </c>
      <c r="E684" s="142">
        <v>10100</v>
      </c>
      <c r="F684" s="267">
        <f t="shared" si="17"/>
        <v>121200</v>
      </c>
      <c r="G684" s="54"/>
      <c r="H684" s="54" t="s">
        <v>941</v>
      </c>
      <c r="I684" s="201" t="s">
        <v>951</v>
      </c>
      <c r="J684" s="76"/>
      <c r="K684" s="76"/>
    </row>
    <row r="685" spans="1:11">
      <c r="A685" s="145">
        <v>665</v>
      </c>
      <c r="B685" s="279" t="s">
        <v>1218</v>
      </c>
      <c r="C685" s="99" t="s">
        <v>2</v>
      </c>
      <c r="D685" s="54">
        <v>12</v>
      </c>
      <c r="E685" s="142">
        <v>1350</v>
      </c>
      <c r="F685" s="267">
        <f t="shared" si="17"/>
        <v>16200</v>
      </c>
      <c r="G685" s="54"/>
      <c r="H685" s="54" t="s">
        <v>941</v>
      </c>
      <c r="I685" s="201" t="s">
        <v>951</v>
      </c>
      <c r="J685" s="76"/>
      <c r="K685" s="76"/>
    </row>
    <row r="686" spans="1:11">
      <c r="A686" s="145">
        <v>666</v>
      </c>
      <c r="B686" s="279" t="s">
        <v>1219</v>
      </c>
      <c r="C686" s="99" t="s">
        <v>2</v>
      </c>
      <c r="D686" s="54">
        <v>36</v>
      </c>
      <c r="E686" s="142">
        <v>1050</v>
      </c>
      <c r="F686" s="267">
        <f t="shared" si="17"/>
        <v>37800</v>
      </c>
      <c r="G686" s="54"/>
      <c r="H686" s="54" t="s">
        <v>941</v>
      </c>
      <c r="I686" s="201" t="s">
        <v>951</v>
      </c>
      <c r="J686" s="76"/>
      <c r="K686" s="76"/>
    </row>
    <row r="687" spans="1:11">
      <c r="A687" s="145">
        <v>667</v>
      </c>
      <c r="B687" s="279" t="s">
        <v>1220</v>
      </c>
      <c r="C687" s="99" t="s">
        <v>2</v>
      </c>
      <c r="D687" s="54">
        <v>12</v>
      </c>
      <c r="E687" s="142">
        <v>4200</v>
      </c>
      <c r="F687" s="267">
        <f t="shared" si="17"/>
        <v>50400</v>
      </c>
      <c r="G687" s="54"/>
      <c r="H687" s="54" t="s">
        <v>941</v>
      </c>
      <c r="I687" s="201" t="s">
        <v>951</v>
      </c>
      <c r="J687" s="76"/>
      <c r="K687" s="76"/>
    </row>
    <row r="688" spans="1:11" ht="25.5">
      <c r="A688" s="145">
        <v>668</v>
      </c>
      <c r="B688" s="279" t="s">
        <v>1221</v>
      </c>
      <c r="C688" s="99" t="s">
        <v>2</v>
      </c>
      <c r="D688" s="54">
        <v>120</v>
      </c>
      <c r="E688" s="142">
        <v>150</v>
      </c>
      <c r="F688" s="267">
        <f t="shared" si="17"/>
        <v>18000</v>
      </c>
      <c r="G688" s="54"/>
      <c r="H688" s="54" t="s">
        <v>941</v>
      </c>
      <c r="I688" s="201" t="s">
        <v>951</v>
      </c>
      <c r="J688" s="76"/>
      <c r="K688" s="76"/>
    </row>
    <row r="689" spans="1:11" ht="25.5">
      <c r="A689" s="145">
        <v>669</v>
      </c>
      <c r="B689" s="279" t="s">
        <v>1222</v>
      </c>
      <c r="C689" s="99" t="s">
        <v>2</v>
      </c>
      <c r="D689" s="54">
        <v>180</v>
      </c>
      <c r="E689" s="142">
        <v>150</v>
      </c>
      <c r="F689" s="267">
        <f t="shared" si="17"/>
        <v>27000</v>
      </c>
      <c r="G689" s="54"/>
      <c r="H689" s="54" t="s">
        <v>941</v>
      </c>
      <c r="I689" s="201" t="s">
        <v>951</v>
      </c>
      <c r="J689" s="76"/>
      <c r="K689" s="76"/>
    </row>
    <row r="690" spans="1:11">
      <c r="A690" s="145">
        <v>670</v>
      </c>
      <c r="B690" s="279" t="s">
        <v>1223</v>
      </c>
      <c r="C690" s="99" t="s">
        <v>2</v>
      </c>
      <c r="D690" s="54">
        <v>84</v>
      </c>
      <c r="E690" s="142">
        <v>2800</v>
      </c>
      <c r="F690" s="267">
        <f t="shared" si="17"/>
        <v>235200</v>
      </c>
      <c r="G690" s="54"/>
      <c r="H690" s="54" t="s">
        <v>941</v>
      </c>
      <c r="I690" s="201" t="s">
        <v>951</v>
      </c>
      <c r="J690" s="76"/>
      <c r="K690" s="76"/>
    </row>
    <row r="691" spans="1:11">
      <c r="A691" s="145">
        <v>671</v>
      </c>
      <c r="B691" s="279" t="s">
        <v>870</v>
      </c>
      <c r="C691" s="99" t="s">
        <v>2</v>
      </c>
      <c r="D691" s="54">
        <v>72</v>
      </c>
      <c r="E691" s="142">
        <v>1550</v>
      </c>
      <c r="F691" s="267">
        <f t="shared" si="17"/>
        <v>111600</v>
      </c>
      <c r="G691" s="54"/>
      <c r="H691" s="54" t="s">
        <v>941</v>
      </c>
      <c r="I691" s="201" t="s">
        <v>951</v>
      </c>
      <c r="J691" s="76"/>
      <c r="K691" s="76"/>
    </row>
    <row r="692" spans="1:11" ht="25.5">
      <c r="A692" s="145">
        <v>672</v>
      </c>
      <c r="B692" s="279" t="s">
        <v>1224</v>
      </c>
      <c r="C692" s="99" t="s">
        <v>2</v>
      </c>
      <c r="D692" s="54">
        <v>12</v>
      </c>
      <c r="E692" s="142">
        <v>2537</v>
      </c>
      <c r="F692" s="267">
        <f t="shared" si="17"/>
        <v>30444</v>
      </c>
      <c r="G692" s="54"/>
      <c r="H692" s="54" t="s">
        <v>941</v>
      </c>
      <c r="I692" s="201" t="s">
        <v>951</v>
      </c>
      <c r="J692" s="76"/>
      <c r="K692" s="76"/>
    </row>
    <row r="693" spans="1:11" ht="25.5">
      <c r="A693" s="145">
        <v>673</v>
      </c>
      <c r="B693" s="279" t="s">
        <v>1225</v>
      </c>
      <c r="C693" s="99" t="s">
        <v>2</v>
      </c>
      <c r="D693" s="54">
        <v>12</v>
      </c>
      <c r="E693" s="142">
        <v>2125</v>
      </c>
      <c r="F693" s="267">
        <f t="shared" si="17"/>
        <v>25500</v>
      </c>
      <c r="G693" s="54"/>
      <c r="H693" s="54" t="s">
        <v>941</v>
      </c>
      <c r="I693" s="201" t="s">
        <v>951</v>
      </c>
      <c r="J693" s="76"/>
      <c r="K693" s="76"/>
    </row>
    <row r="694" spans="1:11" ht="25.5">
      <c r="A694" s="145">
        <v>674</v>
      </c>
      <c r="B694" s="279" t="s">
        <v>1226</v>
      </c>
      <c r="C694" s="99" t="s">
        <v>2</v>
      </c>
      <c r="D694" s="54">
        <v>100</v>
      </c>
      <c r="E694" s="142">
        <v>234</v>
      </c>
      <c r="F694" s="267">
        <f t="shared" si="17"/>
        <v>23400</v>
      </c>
      <c r="G694" s="54"/>
      <c r="H694" s="54" t="s">
        <v>941</v>
      </c>
      <c r="I694" s="201" t="s">
        <v>951</v>
      </c>
      <c r="J694" s="76"/>
      <c r="K694" s="76"/>
    </row>
    <row r="695" spans="1:11" ht="38.25">
      <c r="A695" s="145">
        <v>675</v>
      </c>
      <c r="B695" s="279" t="s">
        <v>1227</v>
      </c>
      <c r="C695" s="99" t="s">
        <v>2</v>
      </c>
      <c r="D695" s="54">
        <v>1</v>
      </c>
      <c r="E695" s="142">
        <v>23900</v>
      </c>
      <c r="F695" s="267">
        <f t="shared" si="17"/>
        <v>23900</v>
      </c>
      <c r="G695" s="54"/>
      <c r="H695" s="54" t="s">
        <v>941</v>
      </c>
      <c r="I695" s="201" t="s">
        <v>951</v>
      </c>
      <c r="J695" s="76"/>
      <c r="K695" s="76"/>
    </row>
    <row r="696" spans="1:11">
      <c r="A696" s="145">
        <v>676</v>
      </c>
      <c r="B696" s="279" t="s">
        <v>1228</v>
      </c>
      <c r="C696" s="99" t="s">
        <v>2</v>
      </c>
      <c r="D696" s="54">
        <v>4</v>
      </c>
      <c r="E696" s="142">
        <v>18701</v>
      </c>
      <c r="F696" s="267">
        <f t="shared" si="17"/>
        <v>74804</v>
      </c>
      <c r="G696" s="54"/>
      <c r="H696" s="54" t="s">
        <v>941</v>
      </c>
      <c r="I696" s="201" t="s">
        <v>951</v>
      </c>
      <c r="J696" s="76"/>
      <c r="K696" s="76"/>
    </row>
    <row r="697" spans="1:11">
      <c r="A697" s="145">
        <v>677</v>
      </c>
      <c r="B697" s="279" t="s">
        <v>1229</v>
      </c>
      <c r="C697" s="99" t="s">
        <v>2</v>
      </c>
      <c r="D697" s="54">
        <v>4</v>
      </c>
      <c r="E697" s="142">
        <v>11574</v>
      </c>
      <c r="F697" s="267">
        <f t="shared" si="17"/>
        <v>46296</v>
      </c>
      <c r="G697" s="54"/>
      <c r="H697" s="54" t="s">
        <v>941</v>
      </c>
      <c r="I697" s="201" t="s">
        <v>951</v>
      </c>
      <c r="J697" s="76"/>
      <c r="K697" s="76"/>
    </row>
    <row r="698" spans="1:11" ht="25.5">
      <c r="A698" s="145">
        <v>678</v>
      </c>
      <c r="B698" s="279" t="s">
        <v>871</v>
      </c>
      <c r="C698" s="99" t="s">
        <v>2</v>
      </c>
      <c r="D698" s="54">
        <v>8</v>
      </c>
      <c r="E698" s="142">
        <v>12101</v>
      </c>
      <c r="F698" s="267">
        <f t="shared" si="17"/>
        <v>96808</v>
      </c>
      <c r="G698" s="54"/>
      <c r="H698" s="54" t="s">
        <v>941</v>
      </c>
      <c r="I698" s="201" t="s">
        <v>951</v>
      </c>
      <c r="J698" s="76"/>
      <c r="K698" s="76"/>
    </row>
    <row r="699" spans="1:11" ht="25.5">
      <c r="A699" s="145">
        <v>679</v>
      </c>
      <c r="B699" s="279" t="s">
        <v>1230</v>
      </c>
      <c r="C699" s="99" t="s">
        <v>2</v>
      </c>
      <c r="D699" s="54">
        <v>8</v>
      </c>
      <c r="E699" s="142">
        <v>4600</v>
      </c>
      <c r="F699" s="267">
        <f t="shared" si="17"/>
        <v>36800</v>
      </c>
      <c r="G699" s="54"/>
      <c r="H699" s="54" t="s">
        <v>941</v>
      </c>
      <c r="I699" s="201" t="s">
        <v>951</v>
      </c>
      <c r="J699" s="76"/>
      <c r="K699" s="76"/>
    </row>
    <row r="700" spans="1:11">
      <c r="A700" s="145">
        <v>680</v>
      </c>
      <c r="B700" s="279" t="s">
        <v>1231</v>
      </c>
      <c r="C700" s="99" t="s">
        <v>2</v>
      </c>
      <c r="D700" s="54">
        <v>2</v>
      </c>
      <c r="E700" s="142">
        <v>6650</v>
      </c>
      <c r="F700" s="267">
        <f t="shared" si="17"/>
        <v>13300</v>
      </c>
      <c r="G700" s="54"/>
      <c r="H700" s="54" t="s">
        <v>941</v>
      </c>
      <c r="I700" s="201" t="s">
        <v>951</v>
      </c>
      <c r="J700" s="76"/>
      <c r="K700" s="76"/>
    </row>
    <row r="701" spans="1:11">
      <c r="A701" s="145">
        <v>681</v>
      </c>
      <c r="B701" s="279" t="s">
        <v>1232</v>
      </c>
      <c r="C701" s="99" t="s">
        <v>2</v>
      </c>
      <c r="D701" s="54">
        <v>2</v>
      </c>
      <c r="E701" s="65">
        <v>7581</v>
      </c>
      <c r="F701" s="267">
        <f t="shared" si="17"/>
        <v>15162</v>
      </c>
      <c r="G701" s="54"/>
      <c r="H701" s="54" t="s">
        <v>941</v>
      </c>
      <c r="I701" s="201" t="s">
        <v>951</v>
      </c>
      <c r="J701" s="76"/>
      <c r="K701" s="76"/>
    </row>
    <row r="702" spans="1:11">
      <c r="A702" s="145">
        <v>682</v>
      </c>
      <c r="B702" s="279" t="s">
        <v>873</v>
      </c>
      <c r="C702" s="99" t="s">
        <v>2</v>
      </c>
      <c r="D702" s="54">
        <v>2</v>
      </c>
      <c r="E702" s="142">
        <v>20091</v>
      </c>
      <c r="F702" s="267">
        <f t="shared" si="17"/>
        <v>40182</v>
      </c>
      <c r="G702" s="54"/>
      <c r="H702" s="54" t="s">
        <v>941</v>
      </c>
      <c r="I702" s="201" t="s">
        <v>951</v>
      </c>
      <c r="J702" s="76"/>
      <c r="K702" s="76"/>
    </row>
    <row r="703" spans="1:11">
      <c r="A703" s="145">
        <v>683</v>
      </c>
      <c r="B703" s="279" t="s">
        <v>874</v>
      </c>
      <c r="C703" s="99" t="s">
        <v>2</v>
      </c>
      <c r="D703" s="54">
        <v>4</v>
      </c>
      <c r="E703" s="142">
        <v>12489</v>
      </c>
      <c r="F703" s="267">
        <f t="shared" si="17"/>
        <v>49956</v>
      </c>
      <c r="G703" s="54"/>
      <c r="H703" s="54" t="s">
        <v>941</v>
      </c>
      <c r="I703" s="201" t="s">
        <v>951</v>
      </c>
      <c r="J703" s="76"/>
      <c r="K703" s="76"/>
    </row>
    <row r="704" spans="1:11" ht="76.5">
      <c r="A704" s="145">
        <v>684</v>
      </c>
      <c r="B704" s="279" t="s">
        <v>1233</v>
      </c>
      <c r="C704" s="99" t="s">
        <v>2</v>
      </c>
      <c r="D704" s="54"/>
      <c r="E704" s="142">
        <v>60000</v>
      </c>
      <c r="F704" s="267">
        <f t="shared" si="17"/>
        <v>0</v>
      </c>
      <c r="G704" s="54"/>
      <c r="H704" s="54" t="s">
        <v>941</v>
      </c>
      <c r="I704" s="201" t="s">
        <v>951</v>
      </c>
      <c r="J704" s="76"/>
      <c r="K704" s="76"/>
    </row>
    <row r="705" spans="1:11" ht="51">
      <c r="A705" s="145">
        <v>685</v>
      </c>
      <c r="B705" s="279" t="s">
        <v>1234</v>
      </c>
      <c r="C705" s="99" t="s">
        <v>2</v>
      </c>
      <c r="D705" s="54"/>
      <c r="E705" s="142">
        <v>50000</v>
      </c>
      <c r="F705" s="267">
        <f t="shared" si="17"/>
        <v>0</v>
      </c>
      <c r="G705" s="54"/>
      <c r="H705" s="54" t="s">
        <v>941</v>
      </c>
      <c r="I705" s="201" t="s">
        <v>951</v>
      </c>
      <c r="J705" s="76"/>
      <c r="K705" s="76"/>
    </row>
    <row r="706" spans="1:11" ht="38.25">
      <c r="A706" s="145">
        <v>686</v>
      </c>
      <c r="B706" s="280" t="s">
        <v>1235</v>
      </c>
      <c r="C706" s="99" t="s">
        <v>2</v>
      </c>
      <c r="D706" s="54">
        <v>20</v>
      </c>
      <c r="E706" s="142">
        <v>1980</v>
      </c>
      <c r="F706" s="267">
        <f t="shared" si="17"/>
        <v>39600</v>
      </c>
      <c r="G706" s="54"/>
      <c r="H706" s="54" t="s">
        <v>941</v>
      </c>
      <c r="I706" s="201" t="s">
        <v>951</v>
      </c>
      <c r="J706" s="76"/>
      <c r="K706" s="76"/>
    </row>
    <row r="707" spans="1:11" ht="102">
      <c r="A707" s="145">
        <v>687</v>
      </c>
      <c r="B707" s="280" t="s">
        <v>1236</v>
      </c>
      <c r="C707" s="99"/>
      <c r="D707" s="54"/>
      <c r="E707" s="142">
        <v>400000</v>
      </c>
      <c r="F707" s="267">
        <f t="shared" si="17"/>
        <v>0</v>
      </c>
      <c r="G707" s="54"/>
      <c r="H707" s="54" t="s">
        <v>941</v>
      </c>
      <c r="I707" s="201" t="s">
        <v>951</v>
      </c>
      <c r="J707" s="76"/>
      <c r="K707" s="76"/>
    </row>
    <row r="708" spans="1:11" ht="76.5">
      <c r="A708" s="145">
        <v>688</v>
      </c>
      <c r="B708" s="280" t="s">
        <v>1237</v>
      </c>
      <c r="C708" s="99"/>
      <c r="D708" s="54"/>
      <c r="E708" s="142">
        <v>450000</v>
      </c>
      <c r="F708" s="267">
        <f t="shared" si="17"/>
        <v>0</v>
      </c>
      <c r="G708" s="54"/>
      <c r="H708" s="54" t="s">
        <v>941</v>
      </c>
      <c r="I708" s="201" t="s">
        <v>951</v>
      </c>
      <c r="J708" s="76"/>
      <c r="K708" s="76"/>
    </row>
    <row r="709" spans="1:11" ht="25.5">
      <c r="A709" s="145">
        <v>689</v>
      </c>
      <c r="B709" s="280" t="s">
        <v>1238</v>
      </c>
      <c r="C709" s="99" t="s">
        <v>1329</v>
      </c>
      <c r="D709" s="54">
        <v>200</v>
      </c>
      <c r="E709" s="142">
        <v>19.36</v>
      </c>
      <c r="F709" s="267">
        <f t="shared" si="17"/>
        <v>3872</v>
      </c>
      <c r="G709" s="54"/>
      <c r="H709" s="54" t="s">
        <v>941</v>
      </c>
      <c r="I709" s="201" t="s">
        <v>951</v>
      </c>
      <c r="J709" s="76"/>
      <c r="K709" s="76"/>
    </row>
    <row r="710" spans="1:11" ht="25.5">
      <c r="A710" s="145">
        <v>690</v>
      </c>
      <c r="B710" s="280" t="s">
        <v>1239</v>
      </c>
      <c r="C710" s="99" t="s">
        <v>1329</v>
      </c>
      <c r="D710" s="54">
        <v>20</v>
      </c>
      <c r="E710" s="142">
        <v>46.3</v>
      </c>
      <c r="F710" s="267">
        <f t="shared" si="17"/>
        <v>926</v>
      </c>
      <c r="G710" s="54"/>
      <c r="H710" s="54" t="s">
        <v>941</v>
      </c>
      <c r="I710" s="201" t="s">
        <v>951</v>
      </c>
      <c r="J710" s="76"/>
      <c r="K710" s="76"/>
    </row>
    <row r="711" spans="1:11" ht="38.25">
      <c r="A711" s="145">
        <v>691</v>
      </c>
      <c r="B711" s="280" t="s">
        <v>1240</v>
      </c>
      <c r="C711" s="99" t="s">
        <v>490</v>
      </c>
      <c r="D711" s="54">
        <v>8</v>
      </c>
      <c r="E711" s="142">
        <v>2081</v>
      </c>
      <c r="F711" s="267">
        <f t="shared" si="17"/>
        <v>16648</v>
      </c>
      <c r="G711" s="54"/>
      <c r="H711" s="54" t="s">
        <v>941</v>
      </c>
      <c r="I711" s="201" t="s">
        <v>951</v>
      </c>
      <c r="J711" s="76"/>
      <c r="K711" s="76"/>
    </row>
    <row r="712" spans="1:11" ht="25.5">
      <c r="A712" s="145">
        <v>692</v>
      </c>
      <c r="B712" s="280" t="s">
        <v>1241</v>
      </c>
      <c r="C712" s="99" t="s">
        <v>751</v>
      </c>
      <c r="D712" s="54">
        <v>12</v>
      </c>
      <c r="E712" s="142">
        <v>301</v>
      </c>
      <c r="F712" s="267">
        <f t="shared" si="17"/>
        <v>3612</v>
      </c>
      <c r="G712" s="54"/>
      <c r="H712" s="54" t="s">
        <v>941</v>
      </c>
      <c r="I712" s="201" t="s">
        <v>951</v>
      </c>
      <c r="J712" s="76"/>
      <c r="K712" s="76"/>
    </row>
    <row r="713" spans="1:11" ht="25.5">
      <c r="A713" s="145">
        <v>693</v>
      </c>
      <c r="B713" s="280" t="s">
        <v>1242</v>
      </c>
      <c r="C713" s="99" t="s">
        <v>490</v>
      </c>
      <c r="D713" s="54">
        <v>6</v>
      </c>
      <c r="E713" s="142">
        <v>1506</v>
      </c>
      <c r="F713" s="267">
        <f t="shared" si="17"/>
        <v>9036</v>
      </c>
      <c r="G713" s="54"/>
      <c r="H713" s="54" t="s">
        <v>941</v>
      </c>
      <c r="I713" s="201" t="s">
        <v>951</v>
      </c>
      <c r="J713" s="76"/>
      <c r="K713" s="76"/>
    </row>
    <row r="714" spans="1:11" ht="25.5">
      <c r="A714" s="145">
        <v>694</v>
      </c>
      <c r="B714" s="280" t="s">
        <v>1243</v>
      </c>
      <c r="C714" s="99" t="s">
        <v>490</v>
      </c>
      <c r="D714" s="54">
        <v>6</v>
      </c>
      <c r="E714" s="142">
        <v>110</v>
      </c>
      <c r="F714" s="267">
        <f t="shared" si="17"/>
        <v>660</v>
      </c>
      <c r="G714" s="54"/>
      <c r="H714" s="54" t="s">
        <v>941</v>
      </c>
      <c r="I714" s="201" t="s">
        <v>951</v>
      </c>
      <c r="J714" s="76"/>
      <c r="K714" s="76"/>
    </row>
    <row r="715" spans="1:11" ht="25.5">
      <c r="A715" s="145">
        <v>695</v>
      </c>
      <c r="B715" s="280" t="s">
        <v>1244</v>
      </c>
      <c r="C715" s="99" t="s">
        <v>490</v>
      </c>
      <c r="D715" s="54">
        <v>6</v>
      </c>
      <c r="E715" s="142">
        <v>168</v>
      </c>
      <c r="F715" s="267">
        <f t="shared" si="17"/>
        <v>1008</v>
      </c>
      <c r="G715" s="54"/>
      <c r="H715" s="54" t="s">
        <v>941</v>
      </c>
      <c r="I715" s="201" t="s">
        <v>951</v>
      </c>
      <c r="J715" s="76"/>
      <c r="K715" s="76"/>
    </row>
    <row r="716" spans="1:11" ht="25.5">
      <c r="A716" s="145">
        <v>696</v>
      </c>
      <c r="B716" s="280" t="s">
        <v>1245</v>
      </c>
      <c r="C716" s="99" t="s">
        <v>490</v>
      </c>
      <c r="D716" s="54">
        <v>10</v>
      </c>
      <c r="E716" s="142">
        <v>190</v>
      </c>
      <c r="F716" s="267">
        <f t="shared" si="17"/>
        <v>1900</v>
      </c>
      <c r="G716" s="54"/>
      <c r="H716" s="54" t="s">
        <v>941</v>
      </c>
      <c r="I716" s="201" t="s">
        <v>951</v>
      </c>
      <c r="J716" s="76"/>
      <c r="K716" s="76"/>
    </row>
    <row r="717" spans="1:11" ht="25.5">
      <c r="A717" s="145">
        <v>697</v>
      </c>
      <c r="B717" s="280" t="s">
        <v>1246</v>
      </c>
      <c r="C717" s="99" t="s">
        <v>490</v>
      </c>
      <c r="D717" s="54">
        <v>6</v>
      </c>
      <c r="E717" s="142">
        <v>190</v>
      </c>
      <c r="F717" s="267">
        <f t="shared" si="17"/>
        <v>1140</v>
      </c>
      <c r="G717" s="54"/>
      <c r="H717" s="54" t="s">
        <v>941</v>
      </c>
      <c r="I717" s="201" t="s">
        <v>951</v>
      </c>
      <c r="J717" s="76"/>
      <c r="K717" s="76"/>
    </row>
    <row r="718" spans="1:11" ht="25.5">
      <c r="A718" s="145">
        <v>698</v>
      </c>
      <c r="B718" s="280" t="s">
        <v>1247</v>
      </c>
      <c r="C718" s="99" t="s">
        <v>490</v>
      </c>
      <c r="D718" s="54">
        <v>1</v>
      </c>
      <c r="E718" s="142">
        <v>230</v>
      </c>
      <c r="F718" s="267">
        <f t="shared" si="17"/>
        <v>230</v>
      </c>
      <c r="G718" s="54"/>
      <c r="H718" s="54" t="s">
        <v>941</v>
      </c>
      <c r="I718" s="201" t="s">
        <v>951</v>
      </c>
      <c r="J718" s="76"/>
      <c r="K718" s="76"/>
    </row>
    <row r="719" spans="1:11" ht="25.5">
      <c r="A719" s="145">
        <v>699</v>
      </c>
      <c r="B719" s="280" t="s">
        <v>1248</v>
      </c>
      <c r="C719" s="99" t="s">
        <v>490</v>
      </c>
      <c r="D719" s="54">
        <v>1</v>
      </c>
      <c r="E719" s="142">
        <v>255</v>
      </c>
      <c r="F719" s="267">
        <f t="shared" si="17"/>
        <v>255</v>
      </c>
      <c r="G719" s="54"/>
      <c r="H719" s="54" t="s">
        <v>941</v>
      </c>
      <c r="I719" s="201" t="s">
        <v>951</v>
      </c>
      <c r="J719" s="76"/>
      <c r="K719" s="76"/>
    </row>
    <row r="720" spans="1:11" ht="25.5">
      <c r="A720" s="145">
        <v>700</v>
      </c>
      <c r="B720" s="280" t="s">
        <v>1249</v>
      </c>
      <c r="C720" s="99" t="s">
        <v>490</v>
      </c>
      <c r="D720" s="54">
        <v>3</v>
      </c>
      <c r="E720" s="142">
        <v>270</v>
      </c>
      <c r="F720" s="267">
        <f t="shared" si="17"/>
        <v>810</v>
      </c>
      <c r="G720" s="54"/>
      <c r="H720" s="54" t="s">
        <v>941</v>
      </c>
      <c r="I720" s="201" t="s">
        <v>951</v>
      </c>
      <c r="J720" s="76"/>
      <c r="K720" s="76"/>
    </row>
    <row r="721" spans="1:11">
      <c r="A721" s="145">
        <v>701</v>
      </c>
      <c r="B721" s="280" t="s">
        <v>1250</v>
      </c>
      <c r="C721" s="99" t="s">
        <v>490</v>
      </c>
      <c r="D721" s="54">
        <v>30</v>
      </c>
      <c r="E721" s="142">
        <v>54</v>
      </c>
      <c r="F721" s="267">
        <f t="shared" si="17"/>
        <v>1620</v>
      </c>
      <c r="G721" s="54"/>
      <c r="H721" s="54" t="s">
        <v>941</v>
      </c>
      <c r="I721" s="201" t="s">
        <v>951</v>
      </c>
      <c r="J721" s="76"/>
      <c r="K721" s="76"/>
    </row>
    <row r="722" spans="1:11">
      <c r="A722" s="145">
        <v>702</v>
      </c>
      <c r="B722" s="280" t="s">
        <v>1251</v>
      </c>
      <c r="C722" s="99" t="s">
        <v>490</v>
      </c>
      <c r="D722" s="54">
        <v>15</v>
      </c>
      <c r="E722" s="142">
        <v>46</v>
      </c>
      <c r="F722" s="267">
        <f t="shared" si="17"/>
        <v>690</v>
      </c>
      <c r="G722" s="54"/>
      <c r="H722" s="54" t="s">
        <v>941</v>
      </c>
      <c r="I722" s="201" t="s">
        <v>951</v>
      </c>
      <c r="J722" s="76"/>
      <c r="K722" s="76"/>
    </row>
    <row r="723" spans="1:11">
      <c r="A723" s="145">
        <v>703</v>
      </c>
      <c r="B723" s="280" t="s">
        <v>1252</v>
      </c>
      <c r="C723" s="99" t="s">
        <v>490</v>
      </c>
      <c r="D723" s="54">
        <v>12</v>
      </c>
      <c r="E723" s="142">
        <v>87</v>
      </c>
      <c r="F723" s="267">
        <f t="shared" si="17"/>
        <v>1044</v>
      </c>
      <c r="G723" s="54"/>
      <c r="H723" s="54" t="s">
        <v>941</v>
      </c>
      <c r="I723" s="201" t="s">
        <v>951</v>
      </c>
      <c r="J723" s="76"/>
      <c r="K723" s="76"/>
    </row>
    <row r="724" spans="1:11">
      <c r="A724" s="145">
        <v>704</v>
      </c>
      <c r="B724" s="280" t="s">
        <v>1253</v>
      </c>
      <c r="C724" s="99" t="s">
        <v>490</v>
      </c>
      <c r="D724" s="54">
        <v>200</v>
      </c>
      <c r="E724" s="142">
        <v>42</v>
      </c>
      <c r="F724" s="267">
        <f t="shared" si="17"/>
        <v>8400</v>
      </c>
      <c r="G724" s="54"/>
      <c r="H724" s="54" t="s">
        <v>941</v>
      </c>
      <c r="I724" s="201" t="s">
        <v>951</v>
      </c>
      <c r="J724" s="76"/>
      <c r="K724" s="76"/>
    </row>
    <row r="725" spans="1:11">
      <c r="A725" s="145">
        <v>705</v>
      </c>
      <c r="B725" s="280" t="s">
        <v>1254</v>
      </c>
      <c r="C725" s="99" t="s">
        <v>490</v>
      </c>
      <c r="D725" s="54">
        <v>200</v>
      </c>
      <c r="E725" s="142">
        <v>49</v>
      </c>
      <c r="F725" s="267">
        <f t="shared" si="17"/>
        <v>9800</v>
      </c>
      <c r="G725" s="54"/>
      <c r="H725" s="54" t="s">
        <v>941</v>
      </c>
      <c r="I725" s="201" t="s">
        <v>951</v>
      </c>
      <c r="J725" s="76"/>
      <c r="K725" s="76"/>
    </row>
    <row r="726" spans="1:11" ht="25.5">
      <c r="A726" s="145">
        <v>706</v>
      </c>
      <c r="B726" s="280" t="s">
        <v>1255</v>
      </c>
      <c r="C726" s="99" t="s">
        <v>490</v>
      </c>
      <c r="D726" s="54">
        <v>40</v>
      </c>
      <c r="E726" s="142">
        <v>88</v>
      </c>
      <c r="F726" s="267">
        <f t="shared" si="17"/>
        <v>3520</v>
      </c>
      <c r="G726" s="54"/>
      <c r="H726" s="54" t="s">
        <v>941</v>
      </c>
      <c r="I726" s="201" t="s">
        <v>951</v>
      </c>
      <c r="J726" s="76"/>
      <c r="K726" s="76"/>
    </row>
    <row r="727" spans="1:11" ht="25.5">
      <c r="A727" s="145">
        <v>707</v>
      </c>
      <c r="B727" s="280" t="s">
        <v>1256</v>
      </c>
      <c r="C727" s="99" t="s">
        <v>1329</v>
      </c>
      <c r="D727" s="54">
        <v>12</v>
      </c>
      <c r="E727" s="142">
        <v>36.700000000000003</v>
      </c>
      <c r="F727" s="267">
        <f t="shared" si="17"/>
        <v>440.40000000000003</v>
      </c>
      <c r="G727" s="54"/>
      <c r="H727" s="54" t="s">
        <v>941</v>
      </c>
      <c r="I727" s="201" t="s">
        <v>951</v>
      </c>
      <c r="J727" s="76"/>
      <c r="K727" s="76"/>
    </row>
    <row r="728" spans="1:11">
      <c r="A728" s="145">
        <v>708</v>
      </c>
      <c r="B728" s="280" t="s">
        <v>1257</v>
      </c>
      <c r="C728" s="99" t="s">
        <v>1329</v>
      </c>
      <c r="D728" s="54">
        <v>100</v>
      </c>
      <c r="E728" s="142">
        <v>249.11</v>
      </c>
      <c r="F728" s="267">
        <f t="shared" si="17"/>
        <v>24911</v>
      </c>
      <c r="G728" s="54"/>
      <c r="H728" s="54" t="s">
        <v>941</v>
      </c>
      <c r="I728" s="201" t="s">
        <v>951</v>
      </c>
      <c r="J728" s="76"/>
      <c r="K728" s="76"/>
    </row>
    <row r="729" spans="1:11" ht="25.5">
      <c r="A729" s="145">
        <v>709</v>
      </c>
      <c r="B729" s="280" t="s">
        <v>1258</v>
      </c>
      <c r="C729" s="99" t="s">
        <v>490</v>
      </c>
      <c r="D729" s="54">
        <v>10</v>
      </c>
      <c r="E729" s="142">
        <v>137.1</v>
      </c>
      <c r="F729" s="267">
        <f t="shared" si="17"/>
        <v>1371</v>
      </c>
      <c r="G729" s="54"/>
      <c r="H729" s="54" t="s">
        <v>941</v>
      </c>
      <c r="I729" s="201" t="s">
        <v>951</v>
      </c>
      <c r="J729" s="76"/>
      <c r="K729" s="76"/>
    </row>
    <row r="730" spans="1:11" ht="51">
      <c r="A730" s="145">
        <v>710</v>
      </c>
      <c r="B730" s="280" t="s">
        <v>1259</v>
      </c>
      <c r="C730" s="99" t="s">
        <v>490</v>
      </c>
      <c r="D730" s="54">
        <v>100</v>
      </c>
      <c r="E730" s="142">
        <v>25</v>
      </c>
      <c r="F730" s="267">
        <f t="shared" si="17"/>
        <v>2500</v>
      </c>
      <c r="G730" s="54"/>
      <c r="H730" s="54" t="s">
        <v>941</v>
      </c>
      <c r="I730" s="201" t="s">
        <v>951</v>
      </c>
      <c r="J730" s="76"/>
      <c r="K730" s="76"/>
    </row>
    <row r="731" spans="1:11">
      <c r="A731" s="145">
        <v>711</v>
      </c>
      <c r="B731" s="280" t="s">
        <v>1260</v>
      </c>
      <c r="C731" s="99" t="s">
        <v>490</v>
      </c>
      <c r="D731" s="54">
        <v>50</v>
      </c>
      <c r="E731" s="142">
        <v>84</v>
      </c>
      <c r="F731" s="267">
        <f t="shared" si="17"/>
        <v>4200</v>
      </c>
      <c r="G731" s="54"/>
      <c r="H731" s="54" t="s">
        <v>941</v>
      </c>
      <c r="I731" s="201" t="s">
        <v>951</v>
      </c>
      <c r="J731" s="76"/>
      <c r="K731" s="76"/>
    </row>
    <row r="732" spans="1:11" ht="25.5">
      <c r="A732" s="145">
        <v>712</v>
      </c>
      <c r="B732" s="280" t="s">
        <v>1261</v>
      </c>
      <c r="C732" s="99" t="s">
        <v>490</v>
      </c>
      <c r="D732" s="54">
        <v>100</v>
      </c>
      <c r="E732" s="142">
        <v>161</v>
      </c>
      <c r="F732" s="267">
        <f t="shared" si="17"/>
        <v>16100</v>
      </c>
      <c r="G732" s="54"/>
      <c r="H732" s="54" t="s">
        <v>941</v>
      </c>
      <c r="I732" s="201" t="s">
        <v>951</v>
      </c>
      <c r="J732" s="76"/>
      <c r="K732" s="76"/>
    </row>
    <row r="733" spans="1:11">
      <c r="A733" s="145">
        <v>713</v>
      </c>
      <c r="B733" s="280" t="s">
        <v>1262</v>
      </c>
      <c r="C733" s="99" t="s">
        <v>1329</v>
      </c>
      <c r="D733" s="54">
        <v>100</v>
      </c>
      <c r="E733" s="142">
        <v>124.55</v>
      </c>
      <c r="F733" s="267">
        <f t="shared" si="17"/>
        <v>12455</v>
      </c>
      <c r="G733" s="54"/>
      <c r="H733" s="54" t="s">
        <v>941</v>
      </c>
      <c r="I733" s="201" t="s">
        <v>951</v>
      </c>
      <c r="J733" s="76"/>
      <c r="K733" s="76"/>
    </row>
    <row r="734" spans="1:11">
      <c r="A734" s="145">
        <v>714</v>
      </c>
      <c r="B734" s="280" t="s">
        <v>1263</v>
      </c>
      <c r="C734" s="99" t="s">
        <v>1329</v>
      </c>
      <c r="D734" s="54">
        <v>100</v>
      </c>
      <c r="E734" s="142">
        <v>186.32</v>
      </c>
      <c r="F734" s="267">
        <f t="shared" si="17"/>
        <v>18632</v>
      </c>
      <c r="G734" s="54"/>
      <c r="H734" s="54" t="s">
        <v>941</v>
      </c>
      <c r="I734" s="201" t="s">
        <v>951</v>
      </c>
      <c r="J734" s="76"/>
      <c r="K734" s="76"/>
    </row>
    <row r="735" spans="1:11">
      <c r="A735" s="145">
        <v>715</v>
      </c>
      <c r="B735" s="280" t="s">
        <v>1264</v>
      </c>
      <c r="C735" s="99" t="s">
        <v>1329</v>
      </c>
      <c r="D735" s="54">
        <v>100</v>
      </c>
      <c r="E735" s="142">
        <v>174.15</v>
      </c>
      <c r="F735" s="267">
        <f t="shared" si="17"/>
        <v>17415</v>
      </c>
      <c r="G735" s="54"/>
      <c r="H735" s="54" t="s">
        <v>941</v>
      </c>
      <c r="I735" s="201" t="s">
        <v>951</v>
      </c>
      <c r="J735" s="76"/>
      <c r="K735" s="76"/>
    </row>
    <row r="736" spans="1:11">
      <c r="A736" s="145">
        <v>716</v>
      </c>
      <c r="B736" s="280" t="s">
        <v>1265</v>
      </c>
      <c r="C736" s="99" t="s">
        <v>1329</v>
      </c>
      <c r="D736" s="54">
        <v>100</v>
      </c>
      <c r="E736" s="142">
        <v>304.7</v>
      </c>
      <c r="F736" s="267">
        <f t="shared" si="17"/>
        <v>30470</v>
      </c>
      <c r="G736" s="54"/>
      <c r="H736" s="54" t="s">
        <v>941</v>
      </c>
      <c r="I736" s="201" t="s">
        <v>951</v>
      </c>
      <c r="J736" s="76"/>
      <c r="K736" s="76"/>
    </row>
    <row r="737" spans="1:11">
      <c r="A737" s="145">
        <v>717</v>
      </c>
      <c r="B737" s="280" t="s">
        <v>1266</v>
      </c>
      <c r="C737" s="99" t="s">
        <v>1329</v>
      </c>
      <c r="D737" s="54">
        <v>50</v>
      </c>
      <c r="E737" s="142">
        <v>47.18</v>
      </c>
      <c r="F737" s="267">
        <f t="shared" si="17"/>
        <v>2359</v>
      </c>
      <c r="G737" s="54"/>
      <c r="H737" s="54" t="s">
        <v>941</v>
      </c>
      <c r="I737" s="201" t="s">
        <v>951</v>
      </c>
      <c r="J737" s="76"/>
      <c r="K737" s="76"/>
    </row>
    <row r="738" spans="1:11">
      <c r="A738" s="145">
        <v>718</v>
      </c>
      <c r="B738" s="280" t="s">
        <v>1267</v>
      </c>
      <c r="C738" s="99" t="s">
        <v>1329</v>
      </c>
      <c r="D738" s="54">
        <v>100</v>
      </c>
      <c r="E738" s="142">
        <v>64.92</v>
      </c>
      <c r="F738" s="267">
        <f t="shared" si="17"/>
        <v>6492</v>
      </c>
      <c r="G738" s="54"/>
      <c r="H738" s="54" t="s">
        <v>941</v>
      </c>
      <c r="I738" s="201" t="s">
        <v>951</v>
      </c>
      <c r="J738" s="76"/>
      <c r="K738" s="76"/>
    </row>
    <row r="739" spans="1:11">
      <c r="A739" s="145">
        <v>719</v>
      </c>
      <c r="B739" s="280" t="s">
        <v>1268</v>
      </c>
      <c r="C739" s="99" t="s">
        <v>1329</v>
      </c>
      <c r="D739" s="54">
        <v>100</v>
      </c>
      <c r="E739" s="142">
        <v>71.14</v>
      </c>
      <c r="F739" s="267">
        <f t="shared" si="17"/>
        <v>7114</v>
      </c>
      <c r="G739" s="54"/>
      <c r="H739" s="54" t="s">
        <v>941</v>
      </c>
      <c r="I739" s="201" t="s">
        <v>951</v>
      </c>
      <c r="J739" s="76"/>
      <c r="K739" s="76"/>
    </row>
    <row r="740" spans="1:11">
      <c r="A740" s="145">
        <v>720</v>
      </c>
      <c r="B740" s="280" t="s">
        <v>1269</v>
      </c>
      <c r="C740" s="99" t="s">
        <v>1329</v>
      </c>
      <c r="D740" s="54">
        <v>100</v>
      </c>
      <c r="E740" s="142">
        <v>112.17</v>
      </c>
      <c r="F740" s="267">
        <f t="shared" si="17"/>
        <v>11217</v>
      </c>
      <c r="G740" s="54"/>
      <c r="H740" s="54" t="s">
        <v>941</v>
      </c>
      <c r="I740" s="201" t="s">
        <v>951</v>
      </c>
      <c r="J740" s="76"/>
      <c r="K740" s="76"/>
    </row>
    <row r="741" spans="1:11">
      <c r="A741" s="145">
        <v>721</v>
      </c>
      <c r="B741" s="280" t="s">
        <v>1270</v>
      </c>
      <c r="C741" s="99" t="s">
        <v>1329</v>
      </c>
      <c r="D741" s="54">
        <v>100</v>
      </c>
      <c r="E741" s="142">
        <v>139.1</v>
      </c>
      <c r="F741" s="267">
        <f t="shared" si="17"/>
        <v>13910</v>
      </c>
      <c r="G741" s="54"/>
      <c r="H741" s="54" t="s">
        <v>941</v>
      </c>
      <c r="I741" s="201" t="s">
        <v>951</v>
      </c>
      <c r="J741" s="76"/>
      <c r="K741" s="76"/>
    </row>
    <row r="742" spans="1:11">
      <c r="A742" s="145">
        <v>722</v>
      </c>
      <c r="B742" s="280" t="s">
        <v>1271</v>
      </c>
      <c r="C742" s="99" t="s">
        <v>490</v>
      </c>
      <c r="D742" s="54">
        <v>5</v>
      </c>
      <c r="E742" s="142">
        <v>579.91999999999996</v>
      </c>
      <c r="F742" s="267">
        <f t="shared" ref="F742:F797" si="18">D742*E742</f>
        <v>2899.6</v>
      </c>
      <c r="G742" s="54"/>
      <c r="H742" s="54" t="s">
        <v>941</v>
      </c>
      <c r="I742" s="201" t="s">
        <v>951</v>
      </c>
      <c r="J742" s="76"/>
      <c r="K742" s="76"/>
    </row>
    <row r="743" spans="1:11">
      <c r="A743" s="145">
        <v>723</v>
      </c>
      <c r="B743" s="280" t="s">
        <v>1272</v>
      </c>
      <c r="C743" s="99" t="s">
        <v>490</v>
      </c>
      <c r="D743" s="54">
        <v>2</v>
      </c>
      <c r="E743" s="142">
        <v>981.34</v>
      </c>
      <c r="F743" s="267">
        <f t="shared" si="18"/>
        <v>1962.68</v>
      </c>
      <c r="G743" s="54"/>
      <c r="H743" s="54" t="s">
        <v>941</v>
      </c>
      <c r="I743" s="201" t="s">
        <v>951</v>
      </c>
      <c r="J743" s="76"/>
      <c r="K743" s="76"/>
    </row>
    <row r="744" spans="1:11">
      <c r="A744" s="145">
        <v>724</v>
      </c>
      <c r="B744" s="280" t="s">
        <v>1273</v>
      </c>
      <c r="C744" s="99" t="s">
        <v>490</v>
      </c>
      <c r="D744" s="54">
        <v>4</v>
      </c>
      <c r="E744" s="142">
        <v>1162.1199999999999</v>
      </c>
      <c r="F744" s="267">
        <f t="shared" si="18"/>
        <v>4648.4799999999996</v>
      </c>
      <c r="G744" s="54"/>
      <c r="H744" s="54" t="s">
        <v>941</v>
      </c>
      <c r="I744" s="201" t="s">
        <v>951</v>
      </c>
      <c r="J744" s="76"/>
      <c r="K744" s="76"/>
    </row>
    <row r="745" spans="1:11">
      <c r="A745" s="145">
        <v>725</v>
      </c>
      <c r="B745" s="280" t="s">
        <v>1274</v>
      </c>
      <c r="C745" s="99" t="s">
        <v>490</v>
      </c>
      <c r="D745" s="54">
        <v>4</v>
      </c>
      <c r="E745" s="142">
        <v>1281.2</v>
      </c>
      <c r="F745" s="267">
        <f t="shared" si="18"/>
        <v>5124.8</v>
      </c>
      <c r="G745" s="54"/>
      <c r="H745" s="54" t="s">
        <v>941</v>
      </c>
      <c r="I745" s="201" t="s">
        <v>951</v>
      </c>
      <c r="J745" s="76"/>
      <c r="K745" s="76"/>
    </row>
    <row r="746" spans="1:11" ht="25.5">
      <c r="A746" s="145">
        <v>726</v>
      </c>
      <c r="B746" s="280" t="s">
        <v>1275</v>
      </c>
      <c r="C746" s="99" t="s">
        <v>490</v>
      </c>
      <c r="D746" s="54">
        <v>6</v>
      </c>
      <c r="E746" s="142">
        <v>1827</v>
      </c>
      <c r="F746" s="267">
        <f t="shared" si="18"/>
        <v>10962</v>
      </c>
      <c r="G746" s="54"/>
      <c r="H746" s="54" t="s">
        <v>941</v>
      </c>
      <c r="I746" s="201" t="s">
        <v>951</v>
      </c>
      <c r="J746" s="76"/>
      <c r="K746" s="76"/>
    </row>
    <row r="747" spans="1:11" ht="25.5">
      <c r="A747" s="145">
        <v>727</v>
      </c>
      <c r="B747" s="280" t="s">
        <v>1276</v>
      </c>
      <c r="C747" s="99" t="s">
        <v>490</v>
      </c>
      <c r="D747" s="54">
        <v>10</v>
      </c>
      <c r="E747" s="142">
        <v>3500</v>
      </c>
      <c r="F747" s="267">
        <f t="shared" si="18"/>
        <v>35000</v>
      </c>
      <c r="G747" s="54"/>
      <c r="H747" s="54" t="s">
        <v>941</v>
      </c>
      <c r="I747" s="201" t="s">
        <v>951</v>
      </c>
      <c r="J747" s="76"/>
      <c r="K747" s="76"/>
    </row>
    <row r="748" spans="1:11" ht="25.5">
      <c r="A748" s="145">
        <v>728</v>
      </c>
      <c r="B748" s="280" t="s">
        <v>1277</v>
      </c>
      <c r="C748" s="99" t="s">
        <v>490</v>
      </c>
      <c r="D748" s="54">
        <v>10</v>
      </c>
      <c r="E748" s="142">
        <v>3500</v>
      </c>
      <c r="F748" s="267">
        <f t="shared" si="18"/>
        <v>35000</v>
      </c>
      <c r="G748" s="54"/>
      <c r="H748" s="54" t="s">
        <v>941</v>
      </c>
      <c r="I748" s="201" t="s">
        <v>951</v>
      </c>
      <c r="J748" s="76"/>
      <c r="K748" s="76"/>
    </row>
    <row r="749" spans="1:11" ht="25.5">
      <c r="A749" s="145">
        <v>729</v>
      </c>
      <c r="B749" s="280" t="s">
        <v>1278</v>
      </c>
      <c r="C749" s="99" t="s">
        <v>490</v>
      </c>
      <c r="D749" s="54">
        <v>4</v>
      </c>
      <c r="E749" s="142">
        <v>1200</v>
      </c>
      <c r="F749" s="267">
        <f t="shared" si="18"/>
        <v>4800</v>
      </c>
      <c r="G749" s="54"/>
      <c r="H749" s="54" t="s">
        <v>941</v>
      </c>
      <c r="I749" s="201" t="s">
        <v>951</v>
      </c>
      <c r="J749" s="76"/>
      <c r="K749" s="76"/>
    </row>
    <row r="750" spans="1:11" ht="25.5">
      <c r="A750" s="145">
        <v>730</v>
      </c>
      <c r="B750" s="280" t="s">
        <v>1279</v>
      </c>
      <c r="C750" s="99" t="s">
        <v>490</v>
      </c>
      <c r="D750" s="54">
        <v>3</v>
      </c>
      <c r="E750" s="142">
        <v>25000</v>
      </c>
      <c r="F750" s="267">
        <f t="shared" si="18"/>
        <v>75000</v>
      </c>
      <c r="G750" s="54"/>
      <c r="H750" s="54" t="s">
        <v>941</v>
      </c>
      <c r="I750" s="201" t="s">
        <v>951</v>
      </c>
      <c r="J750" s="76"/>
      <c r="K750" s="76"/>
    </row>
    <row r="751" spans="1:11">
      <c r="A751" s="145">
        <v>731</v>
      </c>
      <c r="B751" s="280" t="s">
        <v>1280</v>
      </c>
      <c r="C751" s="99" t="s">
        <v>490</v>
      </c>
      <c r="D751" s="54">
        <v>2</v>
      </c>
      <c r="E751" s="142">
        <v>160.37</v>
      </c>
      <c r="F751" s="267">
        <f t="shared" si="18"/>
        <v>320.74</v>
      </c>
      <c r="G751" s="54"/>
      <c r="H751" s="54" t="s">
        <v>941</v>
      </c>
      <c r="I751" s="201" t="s">
        <v>951</v>
      </c>
      <c r="J751" s="76"/>
      <c r="K751" s="76"/>
    </row>
    <row r="752" spans="1:11">
      <c r="A752" s="145">
        <v>732</v>
      </c>
      <c r="B752" s="280" t="s">
        <v>1281</v>
      </c>
      <c r="C752" s="99" t="s">
        <v>490</v>
      </c>
      <c r="D752" s="54">
        <v>30</v>
      </c>
      <c r="E752" s="142">
        <v>45.16</v>
      </c>
      <c r="F752" s="267">
        <f t="shared" si="18"/>
        <v>1354.8</v>
      </c>
      <c r="G752" s="54"/>
      <c r="H752" s="54" t="s">
        <v>941</v>
      </c>
      <c r="I752" s="201" t="s">
        <v>951</v>
      </c>
      <c r="J752" s="76"/>
      <c r="K752" s="76"/>
    </row>
    <row r="753" spans="1:11">
      <c r="A753" s="145">
        <v>733</v>
      </c>
      <c r="B753" s="280" t="s">
        <v>1282</v>
      </c>
      <c r="C753" s="99" t="s">
        <v>490</v>
      </c>
      <c r="D753" s="54">
        <v>20</v>
      </c>
      <c r="E753" s="142">
        <v>12.08</v>
      </c>
      <c r="F753" s="267">
        <f t="shared" si="18"/>
        <v>241.6</v>
      </c>
      <c r="G753" s="54"/>
      <c r="H753" s="54" t="s">
        <v>941</v>
      </c>
      <c r="I753" s="201" t="s">
        <v>951</v>
      </c>
      <c r="J753" s="76"/>
      <c r="K753" s="76"/>
    </row>
    <row r="754" spans="1:11">
      <c r="A754" s="145">
        <v>734</v>
      </c>
      <c r="B754" s="280" t="s">
        <v>1283</v>
      </c>
      <c r="C754" s="99" t="s">
        <v>490</v>
      </c>
      <c r="D754" s="54">
        <v>20</v>
      </c>
      <c r="E754" s="142">
        <v>800</v>
      </c>
      <c r="F754" s="267">
        <f t="shared" si="18"/>
        <v>16000</v>
      </c>
      <c r="G754" s="54"/>
      <c r="H754" s="54" t="s">
        <v>941</v>
      </c>
      <c r="I754" s="201" t="s">
        <v>951</v>
      </c>
      <c r="J754" s="76"/>
      <c r="K754" s="76"/>
    </row>
    <row r="755" spans="1:11">
      <c r="A755" s="145">
        <v>735</v>
      </c>
      <c r="B755" s="280" t="s">
        <v>1284</v>
      </c>
      <c r="C755" s="99" t="s">
        <v>490</v>
      </c>
      <c r="D755" s="54">
        <v>30</v>
      </c>
      <c r="E755" s="142">
        <v>72</v>
      </c>
      <c r="F755" s="267">
        <f t="shared" si="18"/>
        <v>2160</v>
      </c>
      <c r="G755" s="54"/>
      <c r="H755" s="54" t="s">
        <v>941</v>
      </c>
      <c r="I755" s="201" t="s">
        <v>951</v>
      </c>
      <c r="J755" s="76"/>
      <c r="K755" s="76"/>
    </row>
    <row r="756" spans="1:11">
      <c r="A756" s="145">
        <v>736</v>
      </c>
      <c r="B756" s="280" t="s">
        <v>1285</v>
      </c>
      <c r="C756" s="99" t="s">
        <v>490</v>
      </c>
      <c r="D756" s="54">
        <v>75</v>
      </c>
      <c r="E756" s="142">
        <v>132</v>
      </c>
      <c r="F756" s="267">
        <f t="shared" si="18"/>
        <v>9900</v>
      </c>
      <c r="G756" s="54"/>
      <c r="H756" s="54" t="s">
        <v>941</v>
      </c>
      <c r="I756" s="201" t="s">
        <v>951</v>
      </c>
      <c r="J756" s="76"/>
      <c r="K756" s="76"/>
    </row>
    <row r="757" spans="1:11">
      <c r="A757" s="145">
        <v>737</v>
      </c>
      <c r="B757" s="280" t="s">
        <v>1286</v>
      </c>
      <c r="C757" s="99" t="s">
        <v>490</v>
      </c>
      <c r="D757" s="54">
        <v>25</v>
      </c>
      <c r="E757" s="142">
        <v>168.15</v>
      </c>
      <c r="F757" s="267">
        <f t="shared" si="18"/>
        <v>4203.75</v>
      </c>
      <c r="G757" s="54"/>
      <c r="H757" s="54" t="s">
        <v>941</v>
      </c>
      <c r="I757" s="201" t="s">
        <v>951</v>
      </c>
      <c r="J757" s="76"/>
      <c r="K757" s="76"/>
    </row>
    <row r="758" spans="1:11">
      <c r="A758" s="145">
        <v>738</v>
      </c>
      <c r="B758" s="280" t="s">
        <v>1287</v>
      </c>
      <c r="C758" s="99" t="s">
        <v>490</v>
      </c>
      <c r="D758" s="54">
        <v>40</v>
      </c>
      <c r="E758" s="142">
        <v>120</v>
      </c>
      <c r="F758" s="267">
        <f t="shared" si="18"/>
        <v>4800</v>
      </c>
      <c r="G758" s="54"/>
      <c r="H758" s="54" t="s">
        <v>941</v>
      </c>
      <c r="I758" s="201" t="s">
        <v>951</v>
      </c>
      <c r="J758" s="76"/>
      <c r="K758" s="76"/>
    </row>
    <row r="759" spans="1:11">
      <c r="A759" s="145">
        <v>739</v>
      </c>
      <c r="B759" s="280" t="s">
        <v>1288</v>
      </c>
      <c r="C759" s="99" t="s">
        <v>490</v>
      </c>
      <c r="D759" s="54">
        <v>400</v>
      </c>
      <c r="E759" s="142">
        <v>217</v>
      </c>
      <c r="F759" s="267">
        <f t="shared" si="18"/>
        <v>86800</v>
      </c>
      <c r="G759" s="54"/>
      <c r="H759" s="54" t="s">
        <v>941</v>
      </c>
      <c r="I759" s="201" t="s">
        <v>951</v>
      </c>
      <c r="J759" s="76"/>
      <c r="K759" s="76"/>
    </row>
    <row r="760" spans="1:11">
      <c r="A760" s="145">
        <v>740</v>
      </c>
      <c r="B760" s="280" t="s">
        <v>1289</v>
      </c>
      <c r="C760" s="99" t="s">
        <v>490</v>
      </c>
      <c r="D760" s="54">
        <v>20</v>
      </c>
      <c r="E760" s="142">
        <v>317</v>
      </c>
      <c r="F760" s="267">
        <f t="shared" si="18"/>
        <v>6340</v>
      </c>
      <c r="G760" s="54"/>
      <c r="H760" s="54" t="s">
        <v>941</v>
      </c>
      <c r="I760" s="201" t="s">
        <v>951</v>
      </c>
      <c r="J760" s="76"/>
      <c r="K760" s="76"/>
    </row>
    <row r="761" spans="1:11">
      <c r="A761" s="145">
        <v>741</v>
      </c>
      <c r="B761" s="280" t="s">
        <v>1290</v>
      </c>
      <c r="C761" s="99" t="s">
        <v>490</v>
      </c>
      <c r="D761" s="54">
        <v>50</v>
      </c>
      <c r="E761" s="142">
        <v>120</v>
      </c>
      <c r="F761" s="267">
        <f t="shared" si="18"/>
        <v>6000</v>
      </c>
      <c r="G761" s="54"/>
      <c r="H761" s="54" t="s">
        <v>941</v>
      </c>
      <c r="I761" s="201" t="s">
        <v>951</v>
      </c>
      <c r="J761" s="76"/>
      <c r="K761" s="76"/>
    </row>
    <row r="762" spans="1:11">
      <c r="A762" s="145">
        <v>742</v>
      </c>
      <c r="B762" s="280" t="s">
        <v>1291</v>
      </c>
      <c r="C762" s="99" t="s">
        <v>490</v>
      </c>
      <c r="D762" s="54">
        <v>20</v>
      </c>
      <c r="E762" s="142">
        <v>60</v>
      </c>
      <c r="F762" s="267">
        <f t="shared" si="18"/>
        <v>1200</v>
      </c>
      <c r="G762" s="54"/>
      <c r="H762" s="54" t="s">
        <v>941</v>
      </c>
      <c r="I762" s="201" t="s">
        <v>951</v>
      </c>
      <c r="J762" s="76"/>
      <c r="K762" s="76"/>
    </row>
    <row r="763" spans="1:11">
      <c r="A763" s="145">
        <v>743</v>
      </c>
      <c r="B763" s="280" t="s">
        <v>1292</v>
      </c>
      <c r="C763" s="99" t="s">
        <v>490</v>
      </c>
      <c r="D763" s="54">
        <v>2</v>
      </c>
      <c r="E763" s="142">
        <v>785.3</v>
      </c>
      <c r="F763" s="267">
        <f t="shared" si="18"/>
        <v>1570.6</v>
      </c>
      <c r="G763" s="54"/>
      <c r="H763" s="54" t="s">
        <v>941</v>
      </c>
      <c r="I763" s="201" t="s">
        <v>951</v>
      </c>
      <c r="J763" s="76"/>
      <c r="K763" s="76"/>
    </row>
    <row r="764" spans="1:11">
      <c r="A764" s="145">
        <v>744</v>
      </c>
      <c r="B764" s="280" t="s">
        <v>1293</v>
      </c>
      <c r="C764" s="99" t="s">
        <v>490</v>
      </c>
      <c r="D764" s="54">
        <v>25</v>
      </c>
      <c r="E764" s="142">
        <v>30</v>
      </c>
      <c r="F764" s="267">
        <f t="shared" si="18"/>
        <v>750</v>
      </c>
      <c r="G764" s="54"/>
      <c r="H764" s="54" t="s">
        <v>941</v>
      </c>
      <c r="I764" s="201" t="s">
        <v>951</v>
      </c>
      <c r="J764" s="76"/>
      <c r="K764" s="76"/>
    </row>
    <row r="765" spans="1:11" ht="25.5">
      <c r="A765" s="145">
        <v>745</v>
      </c>
      <c r="B765" s="280" t="s">
        <v>1294</v>
      </c>
      <c r="C765" s="99" t="s">
        <v>490</v>
      </c>
      <c r="D765" s="54">
        <v>50</v>
      </c>
      <c r="E765" s="142">
        <v>25.14</v>
      </c>
      <c r="F765" s="267">
        <f t="shared" si="18"/>
        <v>1257</v>
      </c>
      <c r="G765" s="54"/>
      <c r="H765" s="54" t="s">
        <v>941</v>
      </c>
      <c r="I765" s="201" t="s">
        <v>951</v>
      </c>
      <c r="J765" s="76"/>
      <c r="K765" s="76"/>
    </row>
    <row r="766" spans="1:11">
      <c r="A766" s="145">
        <v>746</v>
      </c>
      <c r="B766" s="280" t="s">
        <v>1295</v>
      </c>
      <c r="C766" s="99" t="s">
        <v>490</v>
      </c>
      <c r="D766" s="54">
        <v>10</v>
      </c>
      <c r="E766" s="142">
        <v>96.6</v>
      </c>
      <c r="F766" s="267">
        <f t="shared" si="18"/>
        <v>966</v>
      </c>
      <c r="G766" s="54"/>
      <c r="H766" s="54" t="s">
        <v>941</v>
      </c>
      <c r="I766" s="201" t="s">
        <v>951</v>
      </c>
      <c r="J766" s="76"/>
      <c r="K766" s="76"/>
    </row>
    <row r="767" spans="1:11">
      <c r="A767" s="145">
        <v>747</v>
      </c>
      <c r="B767" s="280" t="s">
        <v>1296</v>
      </c>
      <c r="C767" s="99" t="s">
        <v>490</v>
      </c>
      <c r="D767" s="54">
        <v>20</v>
      </c>
      <c r="E767" s="142">
        <v>115.75</v>
      </c>
      <c r="F767" s="267">
        <f t="shared" si="18"/>
        <v>2315</v>
      </c>
      <c r="G767" s="54"/>
      <c r="H767" s="54" t="s">
        <v>941</v>
      </c>
      <c r="I767" s="201" t="s">
        <v>951</v>
      </c>
      <c r="J767" s="76"/>
      <c r="K767" s="76"/>
    </row>
    <row r="768" spans="1:11">
      <c r="A768" s="145">
        <v>748</v>
      </c>
      <c r="B768" s="280" t="s">
        <v>1297</v>
      </c>
      <c r="C768" s="99" t="s">
        <v>490</v>
      </c>
      <c r="D768" s="54">
        <v>10</v>
      </c>
      <c r="E768" s="142">
        <v>102.1</v>
      </c>
      <c r="F768" s="267">
        <f t="shared" si="18"/>
        <v>1021</v>
      </c>
      <c r="G768" s="54"/>
      <c r="H768" s="54" t="s">
        <v>941</v>
      </c>
      <c r="I768" s="201" t="s">
        <v>951</v>
      </c>
      <c r="J768" s="76"/>
      <c r="K768" s="76"/>
    </row>
    <row r="769" spans="1:11">
      <c r="A769" s="145">
        <v>749</v>
      </c>
      <c r="B769" s="280" t="s">
        <v>1298</v>
      </c>
      <c r="C769" s="99" t="s">
        <v>490</v>
      </c>
      <c r="D769" s="54">
        <v>20</v>
      </c>
      <c r="E769" s="142">
        <v>134.72</v>
      </c>
      <c r="F769" s="267">
        <f t="shared" si="18"/>
        <v>2694.4</v>
      </c>
      <c r="G769" s="54"/>
      <c r="H769" s="54" t="s">
        <v>941</v>
      </c>
      <c r="I769" s="201" t="s">
        <v>951</v>
      </c>
      <c r="J769" s="76"/>
      <c r="K769" s="76"/>
    </row>
    <row r="770" spans="1:11">
      <c r="A770" s="145">
        <v>750</v>
      </c>
      <c r="B770" s="280" t="s">
        <v>1299</v>
      </c>
      <c r="C770" s="99" t="s">
        <v>490</v>
      </c>
      <c r="D770" s="54">
        <v>3</v>
      </c>
      <c r="E770" s="142">
        <v>298.16000000000003</v>
      </c>
      <c r="F770" s="267">
        <f t="shared" si="18"/>
        <v>894.48</v>
      </c>
      <c r="G770" s="54"/>
      <c r="H770" s="54" t="s">
        <v>941</v>
      </c>
      <c r="I770" s="201" t="s">
        <v>951</v>
      </c>
      <c r="J770" s="76"/>
      <c r="K770" s="76"/>
    </row>
    <row r="771" spans="1:11">
      <c r="A771" s="145">
        <v>751</v>
      </c>
      <c r="B771" s="280" t="s">
        <v>1300</v>
      </c>
      <c r="C771" s="99" t="s">
        <v>490</v>
      </c>
      <c r="D771" s="54">
        <v>3</v>
      </c>
      <c r="E771" s="142">
        <v>421.22</v>
      </c>
      <c r="F771" s="267">
        <f t="shared" si="18"/>
        <v>1263.6600000000001</v>
      </c>
      <c r="G771" s="54"/>
      <c r="H771" s="54" t="s">
        <v>941</v>
      </c>
      <c r="I771" s="201" t="s">
        <v>951</v>
      </c>
      <c r="J771" s="76"/>
      <c r="K771" s="76"/>
    </row>
    <row r="772" spans="1:11">
      <c r="A772" s="145">
        <v>752</v>
      </c>
      <c r="B772" s="280" t="s">
        <v>1301</v>
      </c>
      <c r="C772" s="99" t="s">
        <v>490</v>
      </c>
      <c r="D772" s="54">
        <v>3</v>
      </c>
      <c r="E772" s="142">
        <v>319.41000000000003</v>
      </c>
      <c r="F772" s="267">
        <f t="shared" si="18"/>
        <v>958.23</v>
      </c>
      <c r="G772" s="54"/>
      <c r="H772" s="54" t="s">
        <v>941</v>
      </c>
      <c r="I772" s="201" t="s">
        <v>951</v>
      </c>
      <c r="J772" s="76"/>
      <c r="K772" s="76"/>
    </row>
    <row r="773" spans="1:11">
      <c r="A773" s="145">
        <v>753</v>
      </c>
      <c r="B773" s="280" t="s">
        <v>1302</v>
      </c>
      <c r="C773" s="99" t="s">
        <v>490</v>
      </c>
      <c r="D773" s="54">
        <v>3</v>
      </c>
      <c r="E773" s="142">
        <v>456.1</v>
      </c>
      <c r="F773" s="267">
        <f t="shared" si="18"/>
        <v>1368.3000000000002</v>
      </c>
      <c r="G773" s="54"/>
      <c r="H773" s="54" t="s">
        <v>941</v>
      </c>
      <c r="I773" s="201" t="s">
        <v>951</v>
      </c>
      <c r="J773" s="76"/>
      <c r="K773" s="76"/>
    </row>
    <row r="774" spans="1:11" ht="25.5">
      <c r="A774" s="145">
        <v>754</v>
      </c>
      <c r="B774" s="280" t="s">
        <v>1303</v>
      </c>
      <c r="C774" s="99" t="s">
        <v>490</v>
      </c>
      <c r="D774" s="54">
        <v>3</v>
      </c>
      <c r="E774" s="142">
        <v>152.74</v>
      </c>
      <c r="F774" s="267">
        <f t="shared" si="18"/>
        <v>458.22</v>
      </c>
      <c r="G774" s="54"/>
      <c r="H774" s="54" t="s">
        <v>941</v>
      </c>
      <c r="I774" s="201" t="s">
        <v>951</v>
      </c>
      <c r="J774" s="76"/>
      <c r="K774" s="76"/>
    </row>
    <row r="775" spans="1:11" ht="25.5">
      <c r="A775" s="145">
        <v>755</v>
      </c>
      <c r="B775" s="280" t="s">
        <v>1304</v>
      </c>
      <c r="C775" s="99" t="s">
        <v>490</v>
      </c>
      <c r="D775" s="54">
        <v>3</v>
      </c>
      <c r="E775" s="142">
        <v>181.16</v>
      </c>
      <c r="F775" s="267">
        <f t="shared" si="18"/>
        <v>543.48</v>
      </c>
      <c r="G775" s="54"/>
      <c r="H775" s="54" t="s">
        <v>941</v>
      </c>
      <c r="I775" s="201" t="s">
        <v>951</v>
      </c>
      <c r="J775" s="76"/>
      <c r="K775" s="76"/>
    </row>
    <row r="776" spans="1:11" ht="25.5">
      <c r="A776" s="145">
        <v>756</v>
      </c>
      <c r="B776" s="280" t="s">
        <v>1305</v>
      </c>
      <c r="C776" s="99" t="s">
        <v>490</v>
      </c>
      <c r="D776" s="54">
        <v>2</v>
      </c>
      <c r="E776" s="142">
        <v>3910</v>
      </c>
      <c r="F776" s="267">
        <f t="shared" si="18"/>
        <v>7820</v>
      </c>
      <c r="G776" s="54"/>
      <c r="H776" s="54" t="s">
        <v>941</v>
      </c>
      <c r="I776" s="201" t="s">
        <v>951</v>
      </c>
      <c r="J776" s="76"/>
      <c r="K776" s="76"/>
    </row>
    <row r="777" spans="1:11">
      <c r="A777" s="145">
        <v>757</v>
      </c>
      <c r="B777" s="280" t="s">
        <v>1306</v>
      </c>
      <c r="C777" s="99" t="s">
        <v>490</v>
      </c>
      <c r="D777" s="54">
        <v>10</v>
      </c>
      <c r="E777" s="142">
        <v>121.6</v>
      </c>
      <c r="F777" s="267">
        <f t="shared" si="18"/>
        <v>1216</v>
      </c>
      <c r="G777" s="54"/>
      <c r="H777" s="54" t="s">
        <v>941</v>
      </c>
      <c r="I777" s="201" t="s">
        <v>951</v>
      </c>
      <c r="J777" s="76"/>
      <c r="K777" s="76"/>
    </row>
    <row r="778" spans="1:11">
      <c r="A778" s="145">
        <v>758</v>
      </c>
      <c r="B778" s="280" t="s">
        <v>1307</v>
      </c>
      <c r="C778" s="99" t="s">
        <v>490</v>
      </c>
      <c r="D778" s="54">
        <v>10</v>
      </c>
      <c r="E778" s="142">
        <v>149.52000000000001</v>
      </c>
      <c r="F778" s="267">
        <f t="shared" si="18"/>
        <v>1495.2</v>
      </c>
      <c r="G778" s="54"/>
      <c r="H778" s="54" t="s">
        <v>941</v>
      </c>
      <c r="I778" s="201" t="s">
        <v>951</v>
      </c>
      <c r="J778" s="76"/>
      <c r="K778" s="76"/>
    </row>
    <row r="779" spans="1:11">
      <c r="A779" s="145">
        <v>759</v>
      </c>
      <c r="B779" s="280" t="s">
        <v>1308</v>
      </c>
      <c r="C779" s="99" t="s">
        <v>490</v>
      </c>
      <c r="D779" s="54">
        <v>10</v>
      </c>
      <c r="E779" s="142">
        <v>350</v>
      </c>
      <c r="F779" s="267">
        <f t="shared" si="18"/>
        <v>3500</v>
      </c>
      <c r="G779" s="54"/>
      <c r="H779" s="54" t="s">
        <v>941</v>
      </c>
      <c r="I779" s="201" t="s">
        <v>951</v>
      </c>
      <c r="J779" s="76"/>
      <c r="K779" s="76"/>
    </row>
    <row r="780" spans="1:11">
      <c r="A780" s="145">
        <v>760</v>
      </c>
      <c r="B780" s="280" t="s">
        <v>1309</v>
      </c>
      <c r="C780" s="99" t="s">
        <v>490</v>
      </c>
      <c r="D780" s="54">
        <v>20</v>
      </c>
      <c r="E780" s="142">
        <v>485</v>
      </c>
      <c r="F780" s="267">
        <f t="shared" si="18"/>
        <v>9700</v>
      </c>
      <c r="G780" s="54"/>
      <c r="H780" s="54" t="s">
        <v>941</v>
      </c>
      <c r="I780" s="201" t="s">
        <v>951</v>
      </c>
      <c r="J780" s="76"/>
      <c r="K780" s="76"/>
    </row>
    <row r="781" spans="1:11" ht="25.5">
      <c r="A781" s="145">
        <v>761</v>
      </c>
      <c r="B781" s="280" t="s">
        <v>1310</v>
      </c>
      <c r="C781" s="99" t="s">
        <v>490</v>
      </c>
      <c r="D781" s="54">
        <v>10</v>
      </c>
      <c r="E781" s="142">
        <v>760</v>
      </c>
      <c r="F781" s="267">
        <f t="shared" si="18"/>
        <v>7600</v>
      </c>
      <c r="G781" s="54"/>
      <c r="H781" s="54" t="s">
        <v>941</v>
      </c>
      <c r="I781" s="201" t="s">
        <v>951</v>
      </c>
      <c r="J781" s="76"/>
      <c r="K781" s="76"/>
    </row>
    <row r="782" spans="1:11" ht="38.25">
      <c r="A782" s="145">
        <v>762</v>
      </c>
      <c r="B782" s="280" t="s">
        <v>1311</v>
      </c>
      <c r="C782" s="99" t="s">
        <v>490</v>
      </c>
      <c r="D782" s="54">
        <v>15</v>
      </c>
      <c r="E782" s="142">
        <v>136.72</v>
      </c>
      <c r="F782" s="267">
        <f t="shared" si="18"/>
        <v>2050.8000000000002</v>
      </c>
      <c r="G782" s="54"/>
      <c r="H782" s="54" t="s">
        <v>941</v>
      </c>
      <c r="I782" s="201" t="s">
        <v>951</v>
      </c>
      <c r="J782" s="76"/>
      <c r="K782" s="76"/>
    </row>
    <row r="783" spans="1:11" ht="25.5">
      <c r="A783" s="145">
        <v>763</v>
      </c>
      <c r="B783" s="280" t="s">
        <v>1312</v>
      </c>
      <c r="C783" s="99" t="s">
        <v>490</v>
      </c>
      <c r="D783" s="54">
        <v>10</v>
      </c>
      <c r="E783" s="142">
        <v>230.7</v>
      </c>
      <c r="F783" s="267">
        <f t="shared" si="18"/>
        <v>2307</v>
      </c>
      <c r="G783" s="54"/>
      <c r="H783" s="54" t="s">
        <v>941</v>
      </c>
      <c r="I783" s="201" t="s">
        <v>951</v>
      </c>
      <c r="J783" s="76"/>
      <c r="K783" s="76"/>
    </row>
    <row r="784" spans="1:11">
      <c r="A784" s="145">
        <v>764</v>
      </c>
      <c r="B784" s="280" t="s">
        <v>1313</v>
      </c>
      <c r="C784" s="99" t="s">
        <v>490</v>
      </c>
      <c r="D784" s="54">
        <v>25</v>
      </c>
      <c r="E784" s="142">
        <v>137.88</v>
      </c>
      <c r="F784" s="267">
        <f t="shared" si="18"/>
        <v>3447</v>
      </c>
      <c r="G784" s="54"/>
      <c r="H784" s="54" t="s">
        <v>941</v>
      </c>
      <c r="I784" s="201" t="s">
        <v>951</v>
      </c>
      <c r="J784" s="76"/>
      <c r="K784" s="76"/>
    </row>
    <row r="785" spans="1:11">
      <c r="A785" s="145">
        <v>765</v>
      </c>
      <c r="B785" s="280" t="s">
        <v>1314</v>
      </c>
      <c r="C785" s="99" t="s">
        <v>490</v>
      </c>
      <c r="D785" s="54">
        <v>500</v>
      </c>
      <c r="E785" s="142">
        <v>2</v>
      </c>
      <c r="F785" s="267">
        <f t="shared" si="18"/>
        <v>1000</v>
      </c>
      <c r="G785" s="54"/>
      <c r="H785" s="54" t="s">
        <v>941</v>
      </c>
      <c r="I785" s="201" t="s">
        <v>951</v>
      </c>
      <c r="J785" s="76"/>
      <c r="K785" s="76"/>
    </row>
    <row r="786" spans="1:11" ht="25.5">
      <c r="A786" s="145">
        <v>766</v>
      </c>
      <c r="B786" s="280" t="s">
        <v>1315</v>
      </c>
      <c r="C786" s="99" t="s">
        <v>490</v>
      </c>
      <c r="D786" s="54">
        <v>3000</v>
      </c>
      <c r="E786" s="142">
        <v>1.6</v>
      </c>
      <c r="F786" s="267">
        <f t="shared" si="18"/>
        <v>4800</v>
      </c>
      <c r="G786" s="54"/>
      <c r="H786" s="54" t="s">
        <v>941</v>
      </c>
      <c r="I786" s="201" t="s">
        <v>951</v>
      </c>
      <c r="J786" s="76"/>
      <c r="K786" s="76"/>
    </row>
    <row r="787" spans="1:11">
      <c r="A787" s="145">
        <v>767</v>
      </c>
      <c r="B787" s="280" t="s">
        <v>1316</v>
      </c>
      <c r="C787" s="99" t="s">
        <v>490</v>
      </c>
      <c r="D787" s="54">
        <v>30</v>
      </c>
      <c r="E787" s="142">
        <v>730</v>
      </c>
      <c r="F787" s="267">
        <f t="shared" si="18"/>
        <v>21900</v>
      </c>
      <c r="G787" s="54"/>
      <c r="H787" s="54" t="s">
        <v>941</v>
      </c>
      <c r="I787" s="201" t="s">
        <v>951</v>
      </c>
      <c r="J787" s="76"/>
      <c r="K787" s="76"/>
    </row>
    <row r="788" spans="1:11" ht="25.5">
      <c r="A788" s="145">
        <v>768</v>
      </c>
      <c r="B788" s="280" t="s">
        <v>1317</v>
      </c>
      <c r="C788" s="99" t="s">
        <v>490</v>
      </c>
      <c r="D788" s="54">
        <v>8</v>
      </c>
      <c r="E788" s="142">
        <v>3200</v>
      </c>
      <c r="F788" s="267">
        <f t="shared" si="18"/>
        <v>25600</v>
      </c>
      <c r="G788" s="54"/>
      <c r="H788" s="54" t="s">
        <v>941</v>
      </c>
      <c r="I788" s="201" t="s">
        <v>951</v>
      </c>
      <c r="J788" s="76"/>
      <c r="K788" s="76"/>
    </row>
    <row r="789" spans="1:11">
      <c r="A789" s="145">
        <v>769</v>
      </c>
      <c r="B789" s="280" t="s">
        <v>1318</v>
      </c>
      <c r="C789" s="99" t="s">
        <v>1330</v>
      </c>
      <c r="D789" s="54">
        <v>6</v>
      </c>
      <c r="E789" s="142">
        <v>230</v>
      </c>
      <c r="F789" s="267">
        <f t="shared" si="18"/>
        <v>1380</v>
      </c>
      <c r="G789" s="54"/>
      <c r="H789" s="54" t="s">
        <v>941</v>
      </c>
      <c r="I789" s="201" t="s">
        <v>951</v>
      </c>
      <c r="J789" s="76"/>
      <c r="K789" s="76"/>
    </row>
    <row r="790" spans="1:11">
      <c r="A790" s="145">
        <v>770</v>
      </c>
      <c r="B790" s="280" t="s">
        <v>1319</v>
      </c>
      <c r="C790" s="99" t="s">
        <v>490</v>
      </c>
      <c r="D790" s="54">
        <v>30</v>
      </c>
      <c r="E790" s="142">
        <v>1287</v>
      </c>
      <c r="F790" s="267">
        <f t="shared" si="18"/>
        <v>38610</v>
      </c>
      <c r="G790" s="54"/>
      <c r="H790" s="54" t="s">
        <v>941</v>
      </c>
      <c r="I790" s="201" t="s">
        <v>951</v>
      </c>
      <c r="J790" s="76"/>
      <c r="K790" s="76"/>
    </row>
    <row r="791" spans="1:11">
      <c r="A791" s="145">
        <v>771</v>
      </c>
      <c r="B791" s="280" t="s">
        <v>1320</v>
      </c>
      <c r="C791" s="99" t="s">
        <v>490</v>
      </c>
      <c r="D791" s="54">
        <v>40</v>
      </c>
      <c r="E791" s="142">
        <v>787</v>
      </c>
      <c r="F791" s="267">
        <f t="shared" si="18"/>
        <v>31480</v>
      </c>
      <c r="G791" s="54"/>
      <c r="H791" s="54" t="s">
        <v>941</v>
      </c>
      <c r="I791" s="201" t="s">
        <v>951</v>
      </c>
      <c r="J791" s="76"/>
      <c r="K791" s="76"/>
    </row>
    <row r="792" spans="1:11">
      <c r="A792" s="145">
        <v>772</v>
      </c>
      <c r="B792" s="280" t="s">
        <v>1321</v>
      </c>
      <c r="C792" s="99" t="s">
        <v>490</v>
      </c>
      <c r="D792" s="54">
        <v>20</v>
      </c>
      <c r="E792" s="142">
        <v>392</v>
      </c>
      <c r="F792" s="267">
        <f t="shared" si="18"/>
        <v>7840</v>
      </c>
      <c r="G792" s="54"/>
      <c r="H792" s="54" t="s">
        <v>941</v>
      </c>
      <c r="I792" s="201" t="s">
        <v>951</v>
      </c>
      <c r="J792" s="76"/>
      <c r="K792" s="76"/>
    </row>
    <row r="793" spans="1:11">
      <c r="A793" s="145">
        <v>773</v>
      </c>
      <c r="B793" s="280" t="s">
        <v>1322</v>
      </c>
      <c r="C793" s="99" t="s">
        <v>490</v>
      </c>
      <c r="D793" s="54">
        <v>40</v>
      </c>
      <c r="E793" s="142">
        <v>684</v>
      </c>
      <c r="F793" s="267">
        <f t="shared" si="18"/>
        <v>27360</v>
      </c>
      <c r="G793" s="54"/>
      <c r="H793" s="54" t="s">
        <v>941</v>
      </c>
      <c r="I793" s="201" t="s">
        <v>951</v>
      </c>
      <c r="J793" s="76"/>
      <c r="K793" s="76"/>
    </row>
    <row r="794" spans="1:11">
      <c r="A794" s="145">
        <v>774</v>
      </c>
      <c r="B794" s="280" t="s">
        <v>1323</v>
      </c>
      <c r="C794" s="99" t="s">
        <v>490</v>
      </c>
      <c r="D794" s="54">
        <v>80</v>
      </c>
      <c r="E794" s="142">
        <v>140</v>
      </c>
      <c r="F794" s="267">
        <f t="shared" si="18"/>
        <v>11200</v>
      </c>
      <c r="G794" s="54"/>
      <c r="H794" s="54" t="s">
        <v>941</v>
      </c>
      <c r="I794" s="201" t="s">
        <v>951</v>
      </c>
      <c r="J794" s="76"/>
      <c r="K794" s="76"/>
    </row>
    <row r="795" spans="1:11" ht="25.5">
      <c r="A795" s="145">
        <v>775</v>
      </c>
      <c r="B795" s="280" t="s">
        <v>1324</v>
      </c>
      <c r="C795" s="99" t="s">
        <v>490</v>
      </c>
      <c r="D795" s="54">
        <v>100</v>
      </c>
      <c r="E795" s="142">
        <v>28</v>
      </c>
      <c r="F795" s="267">
        <f t="shared" si="18"/>
        <v>2800</v>
      </c>
      <c r="G795" s="54"/>
      <c r="H795" s="54" t="s">
        <v>941</v>
      </c>
      <c r="I795" s="201" t="s">
        <v>951</v>
      </c>
      <c r="J795" s="76"/>
      <c r="K795" s="76"/>
    </row>
    <row r="796" spans="1:11" ht="25.5">
      <c r="A796" s="145">
        <v>776</v>
      </c>
      <c r="B796" s="280" t="s">
        <v>1325</v>
      </c>
      <c r="C796" s="99" t="s">
        <v>1331</v>
      </c>
      <c r="D796" s="54">
        <v>398</v>
      </c>
      <c r="E796" s="142">
        <v>2278</v>
      </c>
      <c r="F796" s="267">
        <f t="shared" si="18"/>
        <v>906644</v>
      </c>
      <c r="G796" s="54"/>
      <c r="H796" s="54" t="s">
        <v>941</v>
      </c>
      <c r="I796" s="201" t="s">
        <v>951</v>
      </c>
      <c r="J796" s="76"/>
      <c r="K796" s="76"/>
    </row>
    <row r="797" spans="1:11" ht="38.25">
      <c r="A797" s="145">
        <v>777</v>
      </c>
      <c r="B797" s="280" t="s">
        <v>1326</v>
      </c>
      <c r="C797" s="99" t="s">
        <v>2</v>
      </c>
      <c r="D797" s="54">
        <v>144</v>
      </c>
      <c r="E797" s="142">
        <v>280</v>
      </c>
      <c r="F797" s="267">
        <f t="shared" si="18"/>
        <v>40320</v>
      </c>
      <c r="G797" s="54"/>
      <c r="H797" s="54" t="s">
        <v>941</v>
      </c>
      <c r="I797" s="201" t="s">
        <v>951</v>
      </c>
      <c r="J797" s="76"/>
      <c r="K797" s="76"/>
    </row>
    <row r="798" spans="1:11" s="158" customFormat="1">
      <c r="A798" s="227"/>
      <c r="B798" s="227" t="s">
        <v>949</v>
      </c>
      <c r="C798" s="227"/>
      <c r="D798" s="227"/>
      <c r="E798" s="227"/>
      <c r="F798" s="275">
        <f>SUM(F677:F797)</f>
        <v>8672858.2200000007</v>
      </c>
      <c r="G798" s="227"/>
      <c r="H798" s="227"/>
      <c r="I798" s="227"/>
      <c r="J798" s="222"/>
      <c r="K798" s="222"/>
    </row>
    <row r="799" spans="1:11" ht="22.5">
      <c r="A799" s="145"/>
      <c r="B799" s="386" t="s">
        <v>1354</v>
      </c>
      <c r="C799" s="386"/>
      <c r="D799" s="386"/>
      <c r="E799" s="386"/>
      <c r="F799" s="386"/>
      <c r="G799" s="386"/>
      <c r="H799" s="386"/>
      <c r="I799" s="386"/>
      <c r="J799" s="76"/>
      <c r="K799" s="76"/>
    </row>
    <row r="800" spans="1:11">
      <c r="A800" s="145">
        <v>778</v>
      </c>
      <c r="B800" s="281" t="s">
        <v>856</v>
      </c>
      <c r="C800" s="101" t="s">
        <v>298</v>
      </c>
      <c r="D800" s="54">
        <v>70</v>
      </c>
      <c r="E800" s="159">
        <v>5500</v>
      </c>
      <c r="F800" s="54">
        <f>D800*E800</f>
        <v>385000</v>
      </c>
      <c r="G800" s="54"/>
      <c r="H800" s="54" t="s">
        <v>941</v>
      </c>
      <c r="I800" s="54" t="s">
        <v>951</v>
      </c>
      <c r="J800" s="76"/>
      <c r="K800" s="76"/>
    </row>
    <row r="801" spans="1:11">
      <c r="A801" s="145">
        <v>779</v>
      </c>
      <c r="B801" s="282" t="s">
        <v>857</v>
      </c>
      <c r="C801" s="101" t="s">
        <v>298</v>
      </c>
      <c r="D801" s="54">
        <v>51</v>
      </c>
      <c r="E801" s="159">
        <v>1799</v>
      </c>
      <c r="F801" s="54">
        <f t="shared" ref="F801:F811" si="19">D801*E801</f>
        <v>91749</v>
      </c>
      <c r="G801" s="54"/>
      <c r="H801" s="54" t="s">
        <v>941</v>
      </c>
      <c r="I801" s="54" t="s">
        <v>951</v>
      </c>
      <c r="J801" s="76"/>
      <c r="K801" s="76"/>
    </row>
    <row r="802" spans="1:11">
      <c r="A802" s="145">
        <v>780</v>
      </c>
      <c r="B802" s="282" t="s">
        <v>858</v>
      </c>
      <c r="C802" s="101" t="s">
        <v>298</v>
      </c>
      <c r="D802" s="54">
        <v>53</v>
      </c>
      <c r="E802" s="159">
        <v>2510</v>
      </c>
      <c r="F802" s="54">
        <f t="shared" si="19"/>
        <v>133030</v>
      </c>
      <c r="G802" s="54"/>
      <c r="H802" s="54" t="s">
        <v>941</v>
      </c>
      <c r="I802" s="54" t="s">
        <v>951</v>
      </c>
      <c r="J802" s="76"/>
      <c r="K802" s="76"/>
    </row>
    <row r="803" spans="1:11">
      <c r="A803" s="145">
        <v>781</v>
      </c>
      <c r="B803" s="282" t="s">
        <v>859</v>
      </c>
      <c r="C803" s="101" t="s">
        <v>298</v>
      </c>
      <c r="D803" s="54">
        <v>11</v>
      </c>
      <c r="E803" s="61">
        <v>5590</v>
      </c>
      <c r="F803" s="54">
        <f t="shared" si="19"/>
        <v>61490</v>
      </c>
      <c r="G803" s="54"/>
      <c r="H803" s="54" t="s">
        <v>941</v>
      </c>
      <c r="I803" s="54" t="s">
        <v>951</v>
      </c>
      <c r="J803" s="76"/>
      <c r="K803" s="76"/>
    </row>
    <row r="804" spans="1:11">
      <c r="A804" s="145">
        <v>782</v>
      </c>
      <c r="B804" s="282" t="s">
        <v>860</v>
      </c>
      <c r="C804" s="101" t="s">
        <v>298</v>
      </c>
      <c r="D804" s="54">
        <v>12</v>
      </c>
      <c r="E804" s="61">
        <v>5198</v>
      </c>
      <c r="F804" s="54">
        <f t="shared" si="19"/>
        <v>62376</v>
      </c>
      <c r="G804" s="54"/>
      <c r="H804" s="54" t="s">
        <v>941</v>
      </c>
      <c r="I804" s="54" t="s">
        <v>951</v>
      </c>
      <c r="J804" s="76"/>
      <c r="K804" s="76"/>
    </row>
    <row r="805" spans="1:11" ht="25.5">
      <c r="A805" s="145">
        <v>783</v>
      </c>
      <c r="B805" s="282" t="s">
        <v>1333</v>
      </c>
      <c r="C805" s="101" t="s">
        <v>298</v>
      </c>
      <c r="D805" s="54">
        <v>3</v>
      </c>
      <c r="E805" s="61">
        <v>45200</v>
      </c>
      <c r="F805" s="54">
        <f t="shared" si="19"/>
        <v>135600</v>
      </c>
      <c r="G805" s="54"/>
      <c r="H805" s="54" t="s">
        <v>941</v>
      </c>
      <c r="I805" s="54" t="s">
        <v>951</v>
      </c>
      <c r="J805" s="76"/>
      <c r="K805" s="76"/>
    </row>
    <row r="806" spans="1:11">
      <c r="A806" s="145">
        <v>784</v>
      </c>
      <c r="B806" s="282" t="s">
        <v>1334</v>
      </c>
      <c r="C806" s="101" t="s">
        <v>298</v>
      </c>
      <c r="D806" s="54">
        <v>3</v>
      </c>
      <c r="E806" s="61">
        <v>91840</v>
      </c>
      <c r="F806" s="54">
        <f t="shared" si="19"/>
        <v>275520</v>
      </c>
      <c r="G806" s="54"/>
      <c r="H806" s="54" t="s">
        <v>941</v>
      </c>
      <c r="I806" s="54" t="s">
        <v>951</v>
      </c>
      <c r="J806" s="76"/>
      <c r="K806" s="76"/>
    </row>
    <row r="807" spans="1:11">
      <c r="A807" s="145">
        <v>785</v>
      </c>
      <c r="B807" s="282" t="s">
        <v>1335</v>
      </c>
      <c r="C807" s="101" t="s">
        <v>298</v>
      </c>
      <c r="D807" s="54">
        <v>10</v>
      </c>
      <c r="E807" s="61">
        <v>19890</v>
      </c>
      <c r="F807" s="54">
        <f t="shared" si="19"/>
        <v>198900</v>
      </c>
      <c r="G807" s="54"/>
      <c r="H807" s="54" t="s">
        <v>941</v>
      </c>
      <c r="I807" s="54" t="s">
        <v>951</v>
      </c>
      <c r="J807" s="76"/>
      <c r="K807" s="76"/>
    </row>
    <row r="808" spans="1:11">
      <c r="A808" s="145">
        <v>786</v>
      </c>
      <c r="B808" s="282" t="s">
        <v>1336</v>
      </c>
      <c r="C808" s="101" t="s">
        <v>298</v>
      </c>
      <c r="D808" s="54">
        <v>10</v>
      </c>
      <c r="E808" s="61">
        <v>30390</v>
      </c>
      <c r="F808" s="54">
        <f t="shared" si="19"/>
        <v>303900</v>
      </c>
      <c r="G808" s="54"/>
      <c r="H808" s="54" t="s">
        <v>941</v>
      </c>
      <c r="I808" s="54" t="s">
        <v>951</v>
      </c>
      <c r="J808" s="76"/>
      <c r="K808" s="76"/>
    </row>
    <row r="809" spans="1:11">
      <c r="A809" s="145">
        <v>787</v>
      </c>
      <c r="B809" s="282" t="s">
        <v>1337</v>
      </c>
      <c r="C809" s="101" t="s">
        <v>298</v>
      </c>
      <c r="D809" s="54">
        <v>25</v>
      </c>
      <c r="E809" s="61">
        <v>820</v>
      </c>
      <c r="F809" s="54">
        <f t="shared" si="19"/>
        <v>20500</v>
      </c>
      <c r="G809" s="54"/>
      <c r="H809" s="54" t="s">
        <v>941</v>
      </c>
      <c r="I809" s="54" t="s">
        <v>951</v>
      </c>
      <c r="J809" s="76"/>
      <c r="K809" s="76"/>
    </row>
    <row r="810" spans="1:11">
      <c r="A810" s="145">
        <v>788</v>
      </c>
      <c r="B810" s="282" t="s">
        <v>1338</v>
      </c>
      <c r="C810" s="101" t="s">
        <v>298</v>
      </c>
      <c r="D810" s="54">
        <v>1</v>
      </c>
      <c r="E810" s="61">
        <v>32790</v>
      </c>
      <c r="F810" s="54">
        <f t="shared" si="19"/>
        <v>32790</v>
      </c>
      <c r="G810" s="54"/>
      <c r="H810" s="54" t="s">
        <v>941</v>
      </c>
      <c r="I810" s="54" t="s">
        <v>951</v>
      </c>
      <c r="J810" s="76"/>
      <c r="K810" s="76"/>
    </row>
    <row r="811" spans="1:11">
      <c r="A811" s="145">
        <v>789</v>
      </c>
      <c r="B811" s="282" t="s">
        <v>1339</v>
      </c>
      <c r="C811" s="101" t="s">
        <v>298</v>
      </c>
      <c r="D811" s="54">
        <v>1</v>
      </c>
      <c r="E811" s="61">
        <v>32940</v>
      </c>
      <c r="F811" s="54">
        <f t="shared" si="19"/>
        <v>32940</v>
      </c>
      <c r="G811" s="54"/>
      <c r="H811" s="54" t="s">
        <v>941</v>
      </c>
      <c r="I811" s="54" t="s">
        <v>951</v>
      </c>
      <c r="J811" s="76"/>
      <c r="K811" s="76"/>
    </row>
    <row r="812" spans="1:11">
      <c r="A812" s="145">
        <v>790</v>
      </c>
      <c r="B812" s="282" t="s">
        <v>1340</v>
      </c>
      <c r="C812" s="101" t="s">
        <v>490</v>
      </c>
      <c r="D812" s="54">
        <v>14</v>
      </c>
      <c r="E812" s="61">
        <v>31948</v>
      </c>
      <c r="F812" s="54">
        <f t="shared" ref="F812:F826" si="20">D812*E812</f>
        <v>447272</v>
      </c>
      <c r="G812" s="54"/>
      <c r="H812" s="54" t="s">
        <v>941</v>
      </c>
      <c r="I812" s="54" t="s">
        <v>951</v>
      </c>
      <c r="J812" s="76"/>
      <c r="K812" s="76"/>
    </row>
    <row r="813" spans="1:11" ht="25.5">
      <c r="A813" s="145">
        <v>791</v>
      </c>
      <c r="B813" s="282" t="s">
        <v>1341</v>
      </c>
      <c r="C813" s="101" t="s">
        <v>490</v>
      </c>
      <c r="D813" s="54">
        <v>14</v>
      </c>
      <c r="E813" s="61">
        <v>24999</v>
      </c>
      <c r="F813" s="54">
        <f t="shared" si="20"/>
        <v>349986</v>
      </c>
      <c r="G813" s="54"/>
      <c r="H813" s="54" t="s">
        <v>941</v>
      </c>
      <c r="I813" s="54" t="s">
        <v>951</v>
      </c>
      <c r="J813" s="76"/>
      <c r="K813" s="76"/>
    </row>
    <row r="814" spans="1:11" ht="38.25">
      <c r="A814" s="145">
        <v>792</v>
      </c>
      <c r="B814" s="282" t="s">
        <v>1342</v>
      </c>
      <c r="C814" s="101" t="s">
        <v>490</v>
      </c>
      <c r="D814" s="54">
        <v>14</v>
      </c>
      <c r="E814" s="61">
        <v>68000</v>
      </c>
      <c r="F814" s="54">
        <f t="shared" si="20"/>
        <v>952000</v>
      </c>
      <c r="G814" s="54"/>
      <c r="H814" s="54" t="s">
        <v>941</v>
      </c>
      <c r="I814" s="54" t="s">
        <v>951</v>
      </c>
      <c r="J814" s="76"/>
      <c r="K814" s="76"/>
    </row>
    <row r="815" spans="1:11">
      <c r="A815" s="145">
        <v>793</v>
      </c>
      <c r="B815" s="282" t="s">
        <v>1343</v>
      </c>
      <c r="C815" s="101" t="s">
        <v>490</v>
      </c>
      <c r="D815" s="54">
        <v>2</v>
      </c>
      <c r="E815" s="61">
        <v>74800</v>
      </c>
      <c r="F815" s="54">
        <f t="shared" si="20"/>
        <v>149600</v>
      </c>
      <c r="G815" s="54"/>
      <c r="H815" s="54" t="s">
        <v>941</v>
      </c>
      <c r="I815" s="54" t="s">
        <v>951</v>
      </c>
      <c r="J815" s="76"/>
      <c r="K815" s="76"/>
    </row>
    <row r="816" spans="1:11">
      <c r="A816" s="145">
        <v>794</v>
      </c>
      <c r="B816" s="282" t="s">
        <v>1344</v>
      </c>
      <c r="C816" s="101" t="s">
        <v>2</v>
      </c>
      <c r="D816" s="54">
        <v>1</v>
      </c>
      <c r="E816" s="283">
        <v>41432</v>
      </c>
      <c r="F816" s="54">
        <f t="shared" si="20"/>
        <v>41432</v>
      </c>
      <c r="G816" s="54"/>
      <c r="H816" s="54" t="s">
        <v>941</v>
      </c>
      <c r="I816" s="54" t="s">
        <v>951</v>
      </c>
      <c r="J816" s="76"/>
      <c r="K816" s="76"/>
    </row>
    <row r="817" spans="1:11" ht="25.5">
      <c r="A817" s="145">
        <v>795</v>
      </c>
      <c r="B817" s="282" t="s">
        <v>1345</v>
      </c>
      <c r="C817" s="101" t="s">
        <v>2</v>
      </c>
      <c r="D817" s="54">
        <v>1</v>
      </c>
      <c r="E817" s="61">
        <v>6510</v>
      </c>
      <c r="F817" s="54">
        <f t="shared" si="20"/>
        <v>6510</v>
      </c>
      <c r="G817" s="54"/>
      <c r="H817" s="54" t="s">
        <v>941</v>
      </c>
      <c r="I817" s="54" t="s">
        <v>951</v>
      </c>
      <c r="J817" s="76"/>
      <c r="K817" s="76"/>
    </row>
    <row r="818" spans="1:11" ht="25.5">
      <c r="A818" s="145">
        <v>796</v>
      </c>
      <c r="B818" s="282" t="s">
        <v>1346</v>
      </c>
      <c r="C818" s="101" t="s">
        <v>2</v>
      </c>
      <c r="D818" s="54">
        <v>5</v>
      </c>
      <c r="E818" s="61">
        <v>6279</v>
      </c>
      <c r="F818" s="54">
        <f t="shared" si="20"/>
        <v>31395</v>
      </c>
      <c r="G818" s="54"/>
      <c r="H818" s="54" t="s">
        <v>941</v>
      </c>
      <c r="I818" s="54" t="s">
        <v>951</v>
      </c>
      <c r="J818" s="76"/>
      <c r="K818" s="76"/>
    </row>
    <row r="819" spans="1:11">
      <c r="A819" s="145">
        <v>797</v>
      </c>
      <c r="B819" s="284" t="s">
        <v>861</v>
      </c>
      <c r="C819" s="285" t="s">
        <v>298</v>
      </c>
      <c r="D819" s="54">
        <v>5</v>
      </c>
      <c r="E819" s="286">
        <v>21870</v>
      </c>
      <c r="F819" s="54">
        <f t="shared" si="20"/>
        <v>109350</v>
      </c>
      <c r="G819" s="54"/>
      <c r="H819" s="54" t="s">
        <v>941</v>
      </c>
      <c r="I819" s="54" t="s">
        <v>951</v>
      </c>
      <c r="J819" s="76"/>
      <c r="K819" s="76"/>
    </row>
    <row r="820" spans="1:11" s="144" customFormat="1">
      <c r="A820" s="145">
        <v>798</v>
      </c>
      <c r="B820" s="287" t="s">
        <v>1347</v>
      </c>
      <c r="C820" s="36" t="s">
        <v>298</v>
      </c>
      <c r="D820" s="204">
        <v>7</v>
      </c>
      <c r="E820" s="68">
        <v>6320</v>
      </c>
      <c r="F820" s="54">
        <f t="shared" si="20"/>
        <v>44240</v>
      </c>
      <c r="G820" s="204"/>
      <c r="H820" s="54" t="s">
        <v>941</v>
      </c>
      <c r="I820" s="54" t="s">
        <v>951</v>
      </c>
      <c r="J820" s="149"/>
      <c r="K820" s="149"/>
    </row>
    <row r="821" spans="1:11" s="144" customFormat="1">
      <c r="A821" s="145">
        <v>799</v>
      </c>
      <c r="B821" s="287" t="s">
        <v>1348</v>
      </c>
      <c r="C821" s="36" t="s">
        <v>298</v>
      </c>
      <c r="D821" s="204">
        <v>1</v>
      </c>
      <c r="E821" s="71"/>
      <c r="F821" s="204">
        <f t="shared" si="20"/>
        <v>0</v>
      </c>
      <c r="G821" s="204"/>
      <c r="H821" s="204" t="s">
        <v>941</v>
      </c>
      <c r="I821" s="204" t="s">
        <v>951</v>
      </c>
      <c r="J821" s="149"/>
      <c r="K821" s="149"/>
    </row>
    <row r="822" spans="1:11" s="144" customFormat="1" ht="25.5">
      <c r="A822" s="145">
        <v>800</v>
      </c>
      <c r="B822" s="287" t="s">
        <v>1349</v>
      </c>
      <c r="C822" s="36" t="s">
        <v>298</v>
      </c>
      <c r="D822" s="204">
        <v>3</v>
      </c>
      <c r="E822" s="68">
        <v>18500</v>
      </c>
      <c r="F822" s="54">
        <f t="shared" si="20"/>
        <v>55500</v>
      </c>
      <c r="G822" s="204"/>
      <c r="H822" s="54" t="s">
        <v>941</v>
      </c>
      <c r="I822" s="54" t="s">
        <v>951</v>
      </c>
      <c r="J822" s="149"/>
      <c r="K822" s="149"/>
    </row>
    <row r="823" spans="1:11" s="144" customFormat="1">
      <c r="A823" s="145">
        <v>801</v>
      </c>
      <c r="B823" s="287" t="s">
        <v>1350</v>
      </c>
      <c r="C823" s="36" t="s">
        <v>298</v>
      </c>
      <c r="D823" s="204">
        <v>2</v>
      </c>
      <c r="E823" s="68">
        <v>3909</v>
      </c>
      <c r="F823" s="54">
        <f t="shared" si="20"/>
        <v>7818</v>
      </c>
      <c r="G823" s="204"/>
      <c r="H823" s="54" t="s">
        <v>941</v>
      </c>
      <c r="I823" s="54" t="s">
        <v>951</v>
      </c>
      <c r="J823" s="149"/>
      <c r="K823" s="149"/>
    </row>
    <row r="824" spans="1:11" s="144" customFormat="1">
      <c r="A824" s="145">
        <v>802</v>
      </c>
      <c r="B824" s="287" t="s">
        <v>1351</v>
      </c>
      <c r="C824" s="36" t="s">
        <v>298</v>
      </c>
      <c r="D824" s="204">
        <v>5</v>
      </c>
      <c r="E824" s="71">
        <v>6729</v>
      </c>
      <c r="F824" s="204">
        <f t="shared" si="20"/>
        <v>33645</v>
      </c>
      <c r="G824" s="204"/>
      <c r="H824" s="54" t="s">
        <v>941</v>
      </c>
      <c r="I824" s="54" t="s">
        <v>951</v>
      </c>
      <c r="J824" s="149"/>
      <c r="K824" s="149"/>
    </row>
    <row r="825" spans="1:11" s="144" customFormat="1">
      <c r="A825" s="145">
        <v>803</v>
      </c>
      <c r="B825" s="287" t="s">
        <v>1352</v>
      </c>
      <c r="C825" s="36" t="s">
        <v>298</v>
      </c>
      <c r="D825" s="204">
        <v>2</v>
      </c>
      <c r="E825" s="160">
        <v>26000</v>
      </c>
      <c r="F825" s="54">
        <f t="shared" si="20"/>
        <v>52000</v>
      </c>
      <c r="G825" s="204"/>
      <c r="H825" s="54" t="s">
        <v>941</v>
      </c>
      <c r="I825" s="54" t="s">
        <v>951</v>
      </c>
      <c r="J825" s="149"/>
      <c r="K825" s="149"/>
    </row>
    <row r="826" spans="1:11" s="144" customFormat="1">
      <c r="A826" s="145">
        <v>804</v>
      </c>
      <c r="B826" s="287" t="s">
        <v>1353</v>
      </c>
      <c r="C826" s="36" t="s">
        <v>298</v>
      </c>
      <c r="D826" s="204">
        <v>2</v>
      </c>
      <c r="E826" s="99">
        <v>26000</v>
      </c>
      <c r="F826" s="54">
        <f t="shared" si="20"/>
        <v>52000</v>
      </c>
      <c r="G826" s="204"/>
      <c r="H826" s="54" t="s">
        <v>941</v>
      </c>
      <c r="I826" s="54" t="s">
        <v>951</v>
      </c>
      <c r="J826" s="149"/>
      <c r="K826" s="149"/>
    </row>
    <row r="827" spans="1:11" s="144" customFormat="1" ht="15.75">
      <c r="A827" s="149"/>
      <c r="B827" s="152" t="s">
        <v>949</v>
      </c>
      <c r="C827" s="153"/>
      <c r="D827" s="146"/>
      <c r="E827" s="154"/>
      <c r="F827" s="155">
        <f>SUM(F800:F826)</f>
        <v>4066543</v>
      </c>
      <c r="G827" s="146"/>
      <c r="H827" s="146"/>
      <c r="I827" s="146"/>
      <c r="J827" s="149"/>
      <c r="K827" s="149"/>
    </row>
    <row r="828" spans="1:11" ht="22.5">
      <c r="A828" s="76"/>
      <c r="B828" s="386" t="s">
        <v>1368</v>
      </c>
      <c r="C828" s="386"/>
      <c r="D828" s="386"/>
      <c r="E828" s="386"/>
      <c r="F828" s="386"/>
      <c r="G828" s="386"/>
      <c r="H828" s="386"/>
      <c r="I828" s="386"/>
      <c r="J828" s="76"/>
      <c r="K828" s="76"/>
    </row>
    <row r="829" spans="1:11">
      <c r="A829" s="145">
        <v>805</v>
      </c>
      <c r="B829" s="150" t="s">
        <v>1355</v>
      </c>
      <c r="C829" s="99" t="s">
        <v>319</v>
      </c>
      <c r="D829" s="54">
        <v>2</v>
      </c>
      <c r="E829" s="65">
        <v>8488</v>
      </c>
      <c r="F829" s="54">
        <f>D829*E829</f>
        <v>16976</v>
      </c>
      <c r="G829" s="54"/>
      <c r="H829" s="54" t="s">
        <v>941</v>
      </c>
      <c r="I829" s="54" t="s">
        <v>951</v>
      </c>
      <c r="J829" s="76"/>
      <c r="K829" s="76"/>
    </row>
    <row r="830" spans="1:11">
      <c r="A830" s="145">
        <v>806</v>
      </c>
      <c r="B830" s="150" t="s">
        <v>1356</v>
      </c>
      <c r="C830" s="99" t="s">
        <v>319</v>
      </c>
      <c r="D830" s="54">
        <v>5</v>
      </c>
      <c r="E830" s="65">
        <v>7130</v>
      </c>
      <c r="F830" s="54">
        <f t="shared" ref="F830:F843" si="21">D830*E830</f>
        <v>35650</v>
      </c>
      <c r="G830" s="54"/>
      <c r="H830" s="54" t="s">
        <v>941</v>
      </c>
      <c r="I830" s="54" t="s">
        <v>951</v>
      </c>
      <c r="J830" s="76"/>
      <c r="K830" s="76"/>
    </row>
    <row r="831" spans="1:11" ht="25.5">
      <c r="A831" s="145">
        <v>807</v>
      </c>
      <c r="B831" s="151" t="s">
        <v>1357</v>
      </c>
      <c r="C831" s="99" t="s">
        <v>319</v>
      </c>
      <c r="D831" s="54">
        <v>12</v>
      </c>
      <c r="E831" s="65">
        <v>5840</v>
      </c>
      <c r="F831" s="54">
        <f t="shared" si="21"/>
        <v>70080</v>
      </c>
      <c r="G831" s="54"/>
      <c r="H831" s="54" t="s">
        <v>941</v>
      </c>
      <c r="I831" s="54" t="s">
        <v>951</v>
      </c>
      <c r="J831" s="76"/>
      <c r="K831" s="76"/>
    </row>
    <row r="832" spans="1:11" ht="25.5">
      <c r="A832" s="145">
        <v>808</v>
      </c>
      <c r="B832" s="151" t="s">
        <v>1358</v>
      </c>
      <c r="C832" s="99" t="s">
        <v>319</v>
      </c>
      <c r="D832" s="54">
        <v>2</v>
      </c>
      <c r="E832" s="65">
        <v>1170</v>
      </c>
      <c r="F832" s="54">
        <f t="shared" si="21"/>
        <v>2340</v>
      </c>
      <c r="G832" s="54"/>
      <c r="H832" s="54" t="s">
        <v>941</v>
      </c>
      <c r="I832" s="54" t="s">
        <v>951</v>
      </c>
      <c r="J832" s="76"/>
      <c r="K832" s="76"/>
    </row>
    <row r="833" spans="1:11">
      <c r="A833" s="145">
        <v>809</v>
      </c>
      <c r="B833" s="151" t="s">
        <v>1359</v>
      </c>
      <c r="C833" s="99" t="s">
        <v>319</v>
      </c>
      <c r="D833" s="54">
        <v>2</v>
      </c>
      <c r="E833" s="65">
        <v>3950</v>
      </c>
      <c r="F833" s="54">
        <f t="shared" si="21"/>
        <v>7900</v>
      </c>
      <c r="G833" s="54"/>
      <c r="H833" s="54" t="s">
        <v>941</v>
      </c>
      <c r="I833" s="54" t="s">
        <v>951</v>
      </c>
      <c r="J833" s="76"/>
      <c r="K833" s="76"/>
    </row>
    <row r="834" spans="1:11" ht="25.5">
      <c r="A834" s="145">
        <v>810</v>
      </c>
      <c r="B834" s="151" t="s">
        <v>1360</v>
      </c>
      <c r="C834" s="99" t="s">
        <v>319</v>
      </c>
      <c r="D834" s="54">
        <v>12</v>
      </c>
      <c r="E834" s="65">
        <v>6640</v>
      </c>
      <c r="F834" s="54">
        <f t="shared" si="21"/>
        <v>79680</v>
      </c>
      <c r="G834" s="54"/>
      <c r="H834" s="54" t="s">
        <v>941</v>
      </c>
      <c r="I834" s="54" t="s">
        <v>951</v>
      </c>
      <c r="J834" s="76"/>
      <c r="K834" s="76"/>
    </row>
    <row r="835" spans="1:11" ht="25.5">
      <c r="A835" s="145">
        <v>811</v>
      </c>
      <c r="B835" s="151" t="s">
        <v>1361</v>
      </c>
      <c r="C835" s="99" t="s">
        <v>298</v>
      </c>
      <c r="D835" s="54">
        <v>145</v>
      </c>
      <c r="E835" s="65">
        <v>5690</v>
      </c>
      <c r="F835" s="54">
        <f t="shared" si="21"/>
        <v>825050</v>
      </c>
      <c r="G835" s="54"/>
      <c r="H835" s="54" t="s">
        <v>941</v>
      </c>
      <c r="I835" s="54" t="s">
        <v>951</v>
      </c>
      <c r="J835" s="76"/>
      <c r="K835" s="76"/>
    </row>
    <row r="836" spans="1:11" ht="38.25">
      <c r="A836" s="145">
        <v>812</v>
      </c>
      <c r="B836" s="151" t="s">
        <v>317</v>
      </c>
      <c r="C836" s="99" t="s">
        <v>298</v>
      </c>
      <c r="D836" s="54">
        <v>33</v>
      </c>
      <c r="E836" s="65">
        <v>2100</v>
      </c>
      <c r="F836" s="54">
        <f t="shared" si="21"/>
        <v>69300</v>
      </c>
      <c r="G836" s="54"/>
      <c r="H836" s="54" t="s">
        <v>941</v>
      </c>
      <c r="I836" s="54" t="s">
        <v>951</v>
      </c>
      <c r="J836" s="76"/>
      <c r="K836" s="76"/>
    </row>
    <row r="837" spans="1:11">
      <c r="A837" s="145">
        <v>813</v>
      </c>
      <c r="B837" s="151" t="s">
        <v>1362</v>
      </c>
      <c r="C837" s="99" t="s">
        <v>298</v>
      </c>
      <c r="D837" s="54">
        <v>26</v>
      </c>
      <c r="E837" s="65">
        <v>2750</v>
      </c>
      <c r="F837" s="54">
        <f t="shared" si="21"/>
        <v>71500</v>
      </c>
      <c r="G837" s="54"/>
      <c r="H837" s="54" t="s">
        <v>941</v>
      </c>
      <c r="I837" s="54" t="s">
        <v>951</v>
      </c>
      <c r="J837" s="76"/>
      <c r="K837" s="76"/>
    </row>
    <row r="838" spans="1:11">
      <c r="A838" s="145">
        <v>814</v>
      </c>
      <c r="B838" s="151" t="s">
        <v>1363</v>
      </c>
      <c r="C838" s="99" t="s">
        <v>298</v>
      </c>
      <c r="D838" s="54">
        <v>26</v>
      </c>
      <c r="E838" s="65">
        <v>170</v>
      </c>
      <c r="F838" s="54">
        <f t="shared" si="21"/>
        <v>4420</v>
      </c>
      <c r="G838" s="54"/>
      <c r="H838" s="54" t="s">
        <v>941</v>
      </c>
      <c r="I838" s="54" t="s">
        <v>951</v>
      </c>
      <c r="J838" s="76"/>
      <c r="K838" s="76"/>
    </row>
    <row r="839" spans="1:11" ht="25.5">
      <c r="A839" s="145">
        <v>815</v>
      </c>
      <c r="B839" s="151" t="s">
        <v>1364</v>
      </c>
      <c r="C839" s="99" t="s">
        <v>784</v>
      </c>
      <c r="D839" s="54">
        <v>28</v>
      </c>
      <c r="E839" s="65">
        <v>4920</v>
      </c>
      <c r="F839" s="54">
        <f t="shared" si="21"/>
        <v>137760</v>
      </c>
      <c r="G839" s="54"/>
      <c r="H839" s="54" t="s">
        <v>941</v>
      </c>
      <c r="I839" s="54" t="s">
        <v>951</v>
      </c>
      <c r="J839" s="76"/>
      <c r="K839" s="76"/>
    </row>
    <row r="840" spans="1:11">
      <c r="A840" s="145">
        <v>816</v>
      </c>
      <c r="B840" s="151" t="s">
        <v>1365</v>
      </c>
      <c r="C840" s="99" t="s">
        <v>298</v>
      </c>
      <c r="D840" s="54">
        <v>2</v>
      </c>
      <c r="E840" s="65">
        <v>1360</v>
      </c>
      <c r="F840" s="54">
        <f t="shared" si="21"/>
        <v>2720</v>
      </c>
      <c r="G840" s="54"/>
      <c r="H840" s="54" t="s">
        <v>941</v>
      </c>
      <c r="I840" s="54" t="s">
        <v>951</v>
      </c>
      <c r="J840" s="76"/>
      <c r="K840" s="76"/>
    </row>
    <row r="841" spans="1:11" ht="38.25">
      <c r="A841" s="145">
        <v>817</v>
      </c>
      <c r="B841" s="151" t="s">
        <v>1366</v>
      </c>
      <c r="C841" s="99" t="s">
        <v>298</v>
      </c>
      <c r="D841" s="54">
        <v>9</v>
      </c>
      <c r="E841" s="65">
        <v>6054</v>
      </c>
      <c r="F841" s="54">
        <f t="shared" si="21"/>
        <v>54486</v>
      </c>
      <c r="G841" s="54"/>
      <c r="H841" s="54" t="s">
        <v>941</v>
      </c>
      <c r="I841" s="54" t="s">
        <v>951</v>
      </c>
      <c r="J841" s="76"/>
      <c r="K841" s="76"/>
    </row>
    <row r="842" spans="1:11">
      <c r="A842" s="145">
        <v>818</v>
      </c>
      <c r="B842" s="151" t="s">
        <v>1367</v>
      </c>
      <c r="C842" s="99" t="s">
        <v>298</v>
      </c>
      <c r="D842" s="54">
        <v>16</v>
      </c>
      <c r="E842" s="65">
        <v>6052</v>
      </c>
      <c r="F842" s="54">
        <f t="shared" si="21"/>
        <v>96832</v>
      </c>
      <c r="G842" s="54"/>
      <c r="H842" s="54" t="s">
        <v>941</v>
      </c>
      <c r="I842" s="54" t="s">
        <v>951</v>
      </c>
      <c r="J842" s="76"/>
      <c r="K842" s="76"/>
    </row>
    <row r="843" spans="1:11">
      <c r="A843" s="145">
        <v>819</v>
      </c>
      <c r="B843" s="151" t="s">
        <v>1369</v>
      </c>
      <c r="C843" s="99" t="s">
        <v>784</v>
      </c>
      <c r="D843" s="54">
        <v>27</v>
      </c>
      <c r="E843" s="65">
        <v>2600</v>
      </c>
      <c r="F843" s="54">
        <f t="shared" si="21"/>
        <v>70200</v>
      </c>
      <c r="G843" s="54"/>
      <c r="H843" s="54" t="s">
        <v>941</v>
      </c>
      <c r="I843" s="54" t="s">
        <v>951</v>
      </c>
      <c r="J843" s="76"/>
      <c r="K843" s="76"/>
    </row>
    <row r="844" spans="1:11" s="158" customFormat="1">
      <c r="A844" s="222"/>
      <c r="B844" s="157" t="s">
        <v>949</v>
      </c>
      <c r="C844" s="227"/>
      <c r="D844" s="227"/>
      <c r="E844" s="227"/>
      <c r="F844" s="348">
        <v>1066500</v>
      </c>
      <c r="G844" s="227"/>
      <c r="H844" s="227"/>
      <c r="I844" s="227"/>
      <c r="J844" s="222"/>
      <c r="K844" s="222"/>
    </row>
    <row r="845" spans="1:11" ht="22.5">
      <c r="A845" s="76"/>
      <c r="B845" s="386" t="s">
        <v>1384</v>
      </c>
      <c r="C845" s="386"/>
      <c r="D845" s="386"/>
      <c r="E845" s="386"/>
      <c r="F845" s="386"/>
      <c r="G845" s="386"/>
      <c r="H845" s="386"/>
      <c r="I845" s="386"/>
      <c r="J845" s="76"/>
      <c r="K845" s="76"/>
    </row>
    <row r="846" spans="1:11">
      <c r="A846" s="145">
        <v>820</v>
      </c>
      <c r="B846" s="288" t="s">
        <v>297</v>
      </c>
      <c r="C846" s="70" t="s">
        <v>298</v>
      </c>
      <c r="D846" s="54">
        <v>1000</v>
      </c>
      <c r="E846" s="62">
        <v>805</v>
      </c>
      <c r="F846" s="54">
        <f>D846*E846</f>
        <v>805000</v>
      </c>
      <c r="G846" s="54"/>
      <c r="H846" s="54" t="s">
        <v>941</v>
      </c>
      <c r="I846" s="54" t="s">
        <v>951</v>
      </c>
      <c r="J846" s="76"/>
      <c r="K846" s="76"/>
    </row>
    <row r="847" spans="1:11">
      <c r="A847" s="145">
        <v>821</v>
      </c>
      <c r="B847" s="288" t="s">
        <v>1370</v>
      </c>
      <c r="C847" s="70" t="s">
        <v>298</v>
      </c>
      <c r="D847" s="54">
        <v>1000</v>
      </c>
      <c r="E847" s="62">
        <v>500</v>
      </c>
      <c r="F847" s="54">
        <f t="shared" ref="F847:F872" si="22">D847*E847</f>
        <v>500000</v>
      </c>
      <c r="G847" s="54"/>
      <c r="H847" s="54" t="s">
        <v>941</v>
      </c>
      <c r="I847" s="54" t="s">
        <v>951</v>
      </c>
      <c r="J847" s="76"/>
      <c r="K847" s="76"/>
    </row>
    <row r="848" spans="1:11">
      <c r="A848" s="145">
        <v>822</v>
      </c>
      <c r="B848" s="288" t="s">
        <v>299</v>
      </c>
      <c r="C848" s="70" t="s">
        <v>298</v>
      </c>
      <c r="D848" s="54">
        <v>1200</v>
      </c>
      <c r="E848" s="62">
        <v>325</v>
      </c>
      <c r="F848" s="54">
        <f t="shared" si="22"/>
        <v>390000</v>
      </c>
      <c r="G848" s="54"/>
      <c r="H848" s="54" t="s">
        <v>941</v>
      </c>
      <c r="I848" s="54" t="s">
        <v>951</v>
      </c>
      <c r="J848" s="76"/>
      <c r="K848" s="76"/>
    </row>
    <row r="849" spans="1:11">
      <c r="A849" s="145">
        <v>823</v>
      </c>
      <c r="B849" s="288" t="s">
        <v>1371</v>
      </c>
      <c r="C849" s="70" t="s">
        <v>298</v>
      </c>
      <c r="D849" s="54">
        <v>100</v>
      </c>
      <c r="E849" s="62">
        <v>5569</v>
      </c>
      <c r="F849" s="54">
        <f t="shared" si="22"/>
        <v>556900</v>
      </c>
      <c r="G849" s="54"/>
      <c r="H849" s="54" t="s">
        <v>941</v>
      </c>
      <c r="I849" s="54" t="s">
        <v>951</v>
      </c>
      <c r="J849" s="76"/>
      <c r="K849" s="76"/>
    </row>
    <row r="850" spans="1:11">
      <c r="A850" s="145">
        <v>824</v>
      </c>
      <c r="B850" s="288" t="s">
        <v>300</v>
      </c>
      <c r="C850" s="70" t="s">
        <v>298</v>
      </c>
      <c r="D850" s="54">
        <v>100</v>
      </c>
      <c r="E850" s="62">
        <v>2400</v>
      </c>
      <c r="F850" s="54">
        <f t="shared" si="22"/>
        <v>240000</v>
      </c>
      <c r="G850" s="54"/>
      <c r="H850" s="54" t="s">
        <v>941</v>
      </c>
      <c r="I850" s="54" t="s">
        <v>951</v>
      </c>
      <c r="J850" s="76"/>
      <c r="K850" s="76"/>
    </row>
    <row r="851" spans="1:11">
      <c r="A851" s="145">
        <v>825</v>
      </c>
      <c r="B851" s="288" t="s">
        <v>301</v>
      </c>
      <c r="C851" s="70" t="s">
        <v>298</v>
      </c>
      <c r="D851" s="54">
        <v>500</v>
      </c>
      <c r="E851" s="62">
        <v>2000</v>
      </c>
      <c r="F851" s="54">
        <f t="shared" si="22"/>
        <v>1000000</v>
      </c>
      <c r="G851" s="54"/>
      <c r="H851" s="54" t="s">
        <v>941</v>
      </c>
      <c r="I851" s="54" t="s">
        <v>951</v>
      </c>
      <c r="J851" s="76"/>
      <c r="K851" s="76"/>
    </row>
    <row r="852" spans="1:11">
      <c r="A852" s="145">
        <v>826</v>
      </c>
      <c r="B852" s="288" t="s">
        <v>1372</v>
      </c>
      <c r="C852" s="70" t="s">
        <v>298</v>
      </c>
      <c r="D852" s="54">
        <v>600</v>
      </c>
      <c r="E852" s="62">
        <v>860</v>
      </c>
      <c r="F852" s="54">
        <f t="shared" si="22"/>
        <v>516000</v>
      </c>
      <c r="G852" s="54"/>
      <c r="H852" s="54" t="s">
        <v>941</v>
      </c>
      <c r="I852" s="54" t="s">
        <v>951</v>
      </c>
      <c r="J852" s="76"/>
      <c r="K852" s="76"/>
    </row>
    <row r="853" spans="1:11">
      <c r="A853" s="145">
        <v>827</v>
      </c>
      <c r="B853" s="288" t="s">
        <v>302</v>
      </c>
      <c r="C853" s="70" t="s">
        <v>298</v>
      </c>
      <c r="D853" s="54">
        <v>300</v>
      </c>
      <c r="E853" s="62">
        <v>1658</v>
      </c>
      <c r="F853" s="54">
        <f t="shared" si="22"/>
        <v>497400</v>
      </c>
      <c r="G853" s="54"/>
      <c r="H853" s="54" t="s">
        <v>941</v>
      </c>
      <c r="I853" s="54" t="s">
        <v>951</v>
      </c>
      <c r="J853" s="76"/>
      <c r="K853" s="76"/>
    </row>
    <row r="854" spans="1:11">
      <c r="A854" s="145">
        <v>828</v>
      </c>
      <c r="B854" s="288" t="s">
        <v>1373</v>
      </c>
      <c r="C854" s="70" t="s">
        <v>298</v>
      </c>
      <c r="D854" s="54">
        <v>100</v>
      </c>
      <c r="E854" s="159">
        <v>3045</v>
      </c>
      <c r="F854" s="54">
        <f t="shared" si="22"/>
        <v>304500</v>
      </c>
      <c r="G854" s="54"/>
      <c r="H854" s="54" t="s">
        <v>941</v>
      </c>
      <c r="I854" s="54" t="s">
        <v>951</v>
      </c>
      <c r="J854" s="76"/>
      <c r="K854" s="76"/>
    </row>
    <row r="855" spans="1:11">
      <c r="A855" s="145">
        <v>829</v>
      </c>
      <c r="B855" s="288" t="s">
        <v>1374</v>
      </c>
      <c r="C855" s="70" t="s">
        <v>303</v>
      </c>
      <c r="D855" s="54">
        <v>30</v>
      </c>
      <c r="E855" s="159">
        <v>1350</v>
      </c>
      <c r="F855" s="54">
        <f t="shared" si="22"/>
        <v>40500</v>
      </c>
      <c r="G855" s="54"/>
      <c r="H855" s="54" t="s">
        <v>941</v>
      </c>
      <c r="I855" s="54" t="s">
        <v>951</v>
      </c>
      <c r="J855" s="76"/>
      <c r="K855" s="76"/>
    </row>
    <row r="856" spans="1:11">
      <c r="A856" s="145">
        <v>830</v>
      </c>
      <c r="B856" s="288" t="s">
        <v>304</v>
      </c>
      <c r="C856" s="70" t="s">
        <v>303</v>
      </c>
      <c r="D856" s="54">
        <v>700</v>
      </c>
      <c r="E856" s="62">
        <v>327.5</v>
      </c>
      <c r="F856" s="54">
        <f t="shared" si="22"/>
        <v>229250</v>
      </c>
      <c r="G856" s="54"/>
      <c r="H856" s="54" t="s">
        <v>941</v>
      </c>
      <c r="I856" s="54" t="s">
        <v>951</v>
      </c>
      <c r="J856" s="76"/>
      <c r="K856" s="76"/>
    </row>
    <row r="857" spans="1:11">
      <c r="A857" s="145">
        <v>831</v>
      </c>
      <c r="B857" s="288" t="s">
        <v>305</v>
      </c>
      <c r="C857" s="70" t="s">
        <v>303</v>
      </c>
      <c r="D857" s="54">
        <v>500</v>
      </c>
      <c r="E857" s="62">
        <v>355</v>
      </c>
      <c r="F857" s="54">
        <f t="shared" si="22"/>
        <v>177500</v>
      </c>
      <c r="G857" s="54"/>
      <c r="H857" s="54" t="s">
        <v>941</v>
      </c>
      <c r="I857" s="54" t="s">
        <v>951</v>
      </c>
      <c r="J857" s="76"/>
      <c r="K857" s="76"/>
    </row>
    <row r="858" spans="1:11">
      <c r="A858" s="145">
        <v>832</v>
      </c>
      <c r="B858" s="289" t="s">
        <v>1375</v>
      </c>
      <c r="C858" s="70" t="s">
        <v>303</v>
      </c>
      <c r="D858" s="54">
        <v>10</v>
      </c>
      <c r="E858" s="62">
        <v>42000</v>
      </c>
      <c r="F858" s="54">
        <f t="shared" si="22"/>
        <v>420000</v>
      </c>
      <c r="G858" s="54"/>
      <c r="H858" s="54" t="s">
        <v>941</v>
      </c>
      <c r="I858" s="54" t="s">
        <v>951</v>
      </c>
      <c r="J858" s="76"/>
      <c r="K858" s="76"/>
    </row>
    <row r="859" spans="1:11">
      <c r="A859" s="145">
        <v>833</v>
      </c>
      <c r="B859" s="289" t="s">
        <v>1376</v>
      </c>
      <c r="C859" s="70" t="s">
        <v>1382</v>
      </c>
      <c r="D859" s="54">
        <v>120</v>
      </c>
      <c r="E859" s="62">
        <v>1176</v>
      </c>
      <c r="F859" s="54">
        <f t="shared" si="22"/>
        <v>141120</v>
      </c>
      <c r="G859" s="54"/>
      <c r="H859" s="54" t="s">
        <v>941</v>
      </c>
      <c r="I859" s="54" t="s">
        <v>951</v>
      </c>
      <c r="J859" s="76"/>
      <c r="K859" s="76"/>
    </row>
    <row r="860" spans="1:11">
      <c r="A860" s="145">
        <v>834</v>
      </c>
      <c r="B860" s="289" t="s">
        <v>1377</v>
      </c>
      <c r="C860" s="70" t="s">
        <v>303</v>
      </c>
      <c r="D860" s="54">
        <v>10</v>
      </c>
      <c r="E860" s="62">
        <v>16093</v>
      </c>
      <c r="F860" s="54">
        <f t="shared" si="22"/>
        <v>160930</v>
      </c>
      <c r="G860" s="54"/>
      <c r="H860" s="54" t="s">
        <v>941</v>
      </c>
      <c r="I860" s="54" t="s">
        <v>951</v>
      </c>
      <c r="J860" s="76"/>
      <c r="K860" s="76"/>
    </row>
    <row r="861" spans="1:11">
      <c r="A861" s="145">
        <v>835</v>
      </c>
      <c r="B861" s="289" t="s">
        <v>306</v>
      </c>
      <c r="C861" s="70" t="s">
        <v>303</v>
      </c>
      <c r="D861" s="54">
        <v>20</v>
      </c>
      <c r="E861" s="62">
        <v>10200</v>
      </c>
      <c r="F861" s="54">
        <f t="shared" si="22"/>
        <v>204000</v>
      </c>
      <c r="G861" s="54"/>
      <c r="H861" s="54" t="s">
        <v>941</v>
      </c>
      <c r="I861" s="54" t="s">
        <v>951</v>
      </c>
      <c r="J861" s="76"/>
      <c r="K861" s="76"/>
    </row>
    <row r="862" spans="1:11">
      <c r="A862" s="145">
        <v>836</v>
      </c>
      <c r="B862" s="289" t="s">
        <v>1378</v>
      </c>
      <c r="C862" s="70" t="s">
        <v>303</v>
      </c>
      <c r="D862" s="54">
        <v>402</v>
      </c>
      <c r="E862" s="62">
        <v>65</v>
      </c>
      <c r="F862" s="54">
        <f t="shared" si="22"/>
        <v>26130</v>
      </c>
      <c r="G862" s="54"/>
      <c r="H862" s="54" t="s">
        <v>941</v>
      </c>
      <c r="I862" s="54" t="s">
        <v>951</v>
      </c>
      <c r="J862" s="76"/>
      <c r="K862" s="76"/>
    </row>
    <row r="863" spans="1:11">
      <c r="A863" s="145">
        <v>837</v>
      </c>
      <c r="B863" s="289" t="s">
        <v>1379</v>
      </c>
      <c r="C863" s="70" t="s">
        <v>303</v>
      </c>
      <c r="D863" s="54">
        <v>402</v>
      </c>
      <c r="E863" s="62">
        <v>200</v>
      </c>
      <c r="F863" s="54">
        <f t="shared" si="22"/>
        <v>80400</v>
      </c>
      <c r="G863" s="54"/>
      <c r="H863" s="54" t="s">
        <v>941</v>
      </c>
      <c r="I863" s="54" t="s">
        <v>951</v>
      </c>
      <c r="J863" s="76"/>
      <c r="K863" s="76"/>
    </row>
    <row r="864" spans="1:11">
      <c r="A864" s="145">
        <v>838</v>
      </c>
      <c r="B864" s="289" t="s">
        <v>307</v>
      </c>
      <c r="C864" s="70" t="s">
        <v>303</v>
      </c>
      <c r="D864" s="54">
        <v>16</v>
      </c>
      <c r="E864" s="62">
        <v>15500</v>
      </c>
      <c r="F864" s="54">
        <f t="shared" si="22"/>
        <v>248000</v>
      </c>
      <c r="G864" s="54"/>
      <c r="H864" s="54" t="s">
        <v>941</v>
      </c>
      <c r="I864" s="54" t="s">
        <v>951</v>
      </c>
      <c r="J864" s="76"/>
      <c r="K864" s="76"/>
    </row>
    <row r="865" spans="1:11">
      <c r="A865" s="145">
        <v>839</v>
      </c>
      <c r="B865" s="289" t="s">
        <v>308</v>
      </c>
      <c r="C865" s="58" t="s">
        <v>303</v>
      </c>
      <c r="D865" s="54">
        <v>50</v>
      </c>
      <c r="E865" s="60">
        <v>1751</v>
      </c>
      <c r="F865" s="54">
        <f t="shared" si="22"/>
        <v>87550</v>
      </c>
      <c r="G865" s="54"/>
      <c r="H865" s="54" t="s">
        <v>941</v>
      </c>
      <c r="I865" s="54" t="s">
        <v>951</v>
      </c>
      <c r="J865" s="76"/>
      <c r="K865" s="76"/>
    </row>
    <row r="866" spans="1:11">
      <c r="A866" s="145">
        <v>840</v>
      </c>
      <c r="B866" s="289" t="s">
        <v>965</v>
      </c>
      <c r="C866" s="58" t="s">
        <v>303</v>
      </c>
      <c r="D866" s="54">
        <v>100</v>
      </c>
      <c r="E866" s="61">
        <v>1070</v>
      </c>
      <c r="F866" s="54">
        <f t="shared" si="22"/>
        <v>107000</v>
      </c>
      <c r="G866" s="54"/>
      <c r="H866" s="54" t="s">
        <v>941</v>
      </c>
      <c r="I866" s="54" t="s">
        <v>951</v>
      </c>
      <c r="J866" s="76"/>
      <c r="K866" s="76"/>
    </row>
    <row r="867" spans="1:11">
      <c r="A867" s="145">
        <v>841</v>
      </c>
      <c r="B867" s="289" t="s">
        <v>965</v>
      </c>
      <c r="C867" s="58" t="s">
        <v>303</v>
      </c>
      <c r="D867" s="54">
        <v>15</v>
      </c>
      <c r="E867" s="61">
        <v>740</v>
      </c>
      <c r="F867" s="54">
        <f t="shared" si="22"/>
        <v>11100</v>
      </c>
      <c r="G867" s="54"/>
      <c r="H867" s="54" t="s">
        <v>941</v>
      </c>
      <c r="I867" s="54" t="s">
        <v>951</v>
      </c>
      <c r="J867" s="76"/>
      <c r="K867" s="76"/>
    </row>
    <row r="868" spans="1:11">
      <c r="A868" s="145">
        <v>842</v>
      </c>
      <c r="B868" s="288" t="s">
        <v>309</v>
      </c>
      <c r="C868" s="58" t="s">
        <v>303</v>
      </c>
      <c r="D868" s="54">
        <v>30</v>
      </c>
      <c r="E868" s="60">
        <v>700</v>
      </c>
      <c r="F868" s="54">
        <f t="shared" si="22"/>
        <v>21000</v>
      </c>
      <c r="G868" s="54"/>
      <c r="H868" s="54" t="s">
        <v>941</v>
      </c>
      <c r="I868" s="54" t="s">
        <v>951</v>
      </c>
      <c r="J868" s="76"/>
      <c r="K868" s="76"/>
    </row>
    <row r="869" spans="1:11">
      <c r="A869" s="145">
        <v>843</v>
      </c>
      <c r="B869" s="288" t="s">
        <v>1380</v>
      </c>
      <c r="C869" s="58" t="s">
        <v>303</v>
      </c>
      <c r="D869" s="54">
        <v>30</v>
      </c>
      <c r="E869" s="60">
        <v>1190</v>
      </c>
      <c r="F869" s="54">
        <f t="shared" si="22"/>
        <v>35700</v>
      </c>
      <c r="G869" s="54"/>
      <c r="H869" s="54" t="s">
        <v>941</v>
      </c>
      <c r="I869" s="54" t="s">
        <v>951</v>
      </c>
      <c r="J869" s="76"/>
      <c r="K869" s="76"/>
    </row>
    <row r="870" spans="1:11">
      <c r="A870" s="145">
        <v>844</v>
      </c>
      <c r="B870" s="290" t="s">
        <v>310</v>
      </c>
      <c r="C870" s="160" t="s">
        <v>311</v>
      </c>
      <c r="D870" s="54">
        <v>1</v>
      </c>
      <c r="E870" s="160">
        <v>6130</v>
      </c>
      <c r="F870" s="54">
        <f t="shared" si="22"/>
        <v>6130</v>
      </c>
      <c r="G870" s="54"/>
      <c r="H870" s="54" t="s">
        <v>941</v>
      </c>
      <c r="I870" s="54" t="s">
        <v>951</v>
      </c>
      <c r="J870" s="76"/>
      <c r="K870" s="76"/>
    </row>
    <row r="871" spans="1:11">
      <c r="A871" s="145">
        <v>845</v>
      </c>
      <c r="B871" s="290" t="s">
        <v>1381</v>
      </c>
      <c r="C871" s="58" t="s">
        <v>298</v>
      </c>
      <c r="D871" s="54">
        <v>2</v>
      </c>
      <c r="E871" s="160">
        <v>4418</v>
      </c>
      <c r="F871" s="54">
        <f t="shared" si="22"/>
        <v>8836</v>
      </c>
      <c r="G871" s="54"/>
      <c r="H871" s="54" t="s">
        <v>941</v>
      </c>
      <c r="I871" s="54" t="s">
        <v>951</v>
      </c>
      <c r="J871" s="76"/>
      <c r="K871" s="76"/>
    </row>
    <row r="872" spans="1:11">
      <c r="A872" s="145">
        <v>846</v>
      </c>
      <c r="B872" s="290" t="s">
        <v>1383</v>
      </c>
      <c r="C872" s="58" t="s">
        <v>298</v>
      </c>
      <c r="D872" s="54">
        <v>120</v>
      </c>
      <c r="E872" s="54">
        <v>7520</v>
      </c>
      <c r="F872" s="54">
        <f t="shared" si="22"/>
        <v>902400</v>
      </c>
      <c r="G872" s="54"/>
      <c r="H872" s="54" t="s">
        <v>941</v>
      </c>
      <c r="I872" s="54" t="s">
        <v>951</v>
      </c>
      <c r="J872" s="76"/>
      <c r="K872" s="76"/>
    </row>
    <row r="873" spans="1:11" s="158" customFormat="1">
      <c r="A873" s="222"/>
      <c r="B873" s="291" t="s">
        <v>949</v>
      </c>
      <c r="C873" s="227"/>
      <c r="D873" s="227"/>
      <c r="E873" s="227"/>
      <c r="F873" s="239">
        <f>SUM(F846:F871)</f>
        <v>6814946</v>
      </c>
      <c r="G873" s="227"/>
      <c r="H873" s="227"/>
      <c r="I873" s="227"/>
      <c r="J873" s="222"/>
      <c r="K873" s="222"/>
    </row>
    <row r="874" spans="1:11" ht="22.5">
      <c r="A874" s="76"/>
      <c r="B874" s="386" t="s">
        <v>1519</v>
      </c>
      <c r="C874" s="386"/>
      <c r="D874" s="386"/>
      <c r="E874" s="386"/>
      <c r="F874" s="386"/>
      <c r="G874" s="386"/>
      <c r="H874" s="386"/>
      <c r="I874" s="386"/>
      <c r="J874" s="76"/>
      <c r="K874" s="76"/>
    </row>
    <row r="875" spans="1:11">
      <c r="A875" s="145">
        <v>847</v>
      </c>
      <c r="B875" s="161" t="s">
        <v>1385</v>
      </c>
      <c r="C875" s="69" t="s">
        <v>8</v>
      </c>
      <c r="D875" s="69">
        <v>4</v>
      </c>
      <c r="E875" s="123">
        <v>13800</v>
      </c>
      <c r="F875" s="54">
        <f>D875*E875</f>
        <v>55200</v>
      </c>
      <c r="G875" s="54"/>
      <c r="H875" s="54" t="s">
        <v>941</v>
      </c>
      <c r="I875" s="54" t="s">
        <v>951</v>
      </c>
      <c r="J875" s="76"/>
      <c r="K875" s="76"/>
    </row>
    <row r="876" spans="1:11">
      <c r="A876" s="145">
        <v>848</v>
      </c>
      <c r="B876" s="161" t="s">
        <v>1386</v>
      </c>
      <c r="C876" s="69" t="s">
        <v>8</v>
      </c>
      <c r="D876" s="69">
        <v>4</v>
      </c>
      <c r="E876" s="123">
        <v>13800</v>
      </c>
      <c r="F876" s="54">
        <f t="shared" ref="F876:F939" si="23">D876*E876</f>
        <v>55200</v>
      </c>
      <c r="G876" s="54"/>
      <c r="H876" s="54" t="s">
        <v>941</v>
      </c>
      <c r="I876" s="54" t="s">
        <v>951</v>
      </c>
      <c r="J876" s="76"/>
      <c r="K876" s="76"/>
    </row>
    <row r="877" spans="1:11">
      <c r="A877" s="145">
        <v>849</v>
      </c>
      <c r="B877" s="161" t="s">
        <v>1387</v>
      </c>
      <c r="C877" s="69" t="s">
        <v>8</v>
      </c>
      <c r="D877" s="69">
        <v>4</v>
      </c>
      <c r="E877" s="123">
        <v>11970</v>
      </c>
      <c r="F877" s="54">
        <f t="shared" si="23"/>
        <v>47880</v>
      </c>
      <c r="G877" s="54"/>
      <c r="H877" s="54" t="s">
        <v>941</v>
      </c>
      <c r="I877" s="54" t="s">
        <v>951</v>
      </c>
      <c r="J877" s="76"/>
      <c r="K877" s="76"/>
    </row>
    <row r="878" spans="1:11">
      <c r="A878" s="145">
        <v>850</v>
      </c>
      <c r="B878" s="162" t="s">
        <v>1388</v>
      </c>
      <c r="C878" s="71" t="s">
        <v>2</v>
      </c>
      <c r="D878" s="163">
        <v>4</v>
      </c>
      <c r="E878" s="63">
        <v>5800</v>
      </c>
      <c r="F878" s="54">
        <f t="shared" si="23"/>
        <v>23200</v>
      </c>
      <c r="G878" s="54"/>
      <c r="H878" s="54" t="s">
        <v>941</v>
      </c>
      <c r="I878" s="54" t="s">
        <v>951</v>
      </c>
      <c r="J878" s="76"/>
      <c r="K878" s="76"/>
    </row>
    <row r="879" spans="1:11">
      <c r="A879" s="145">
        <v>851</v>
      </c>
      <c r="B879" s="162" t="s">
        <v>1389</v>
      </c>
      <c r="C879" s="71" t="s">
        <v>2</v>
      </c>
      <c r="D879" s="163">
        <v>4</v>
      </c>
      <c r="E879" s="63">
        <v>6300</v>
      </c>
      <c r="F879" s="54">
        <f t="shared" si="23"/>
        <v>25200</v>
      </c>
      <c r="G879" s="54"/>
      <c r="H879" s="54" t="s">
        <v>941</v>
      </c>
      <c r="I879" s="54" t="s">
        <v>951</v>
      </c>
      <c r="J879" s="76"/>
      <c r="K879" s="76"/>
    </row>
    <row r="880" spans="1:11">
      <c r="A880" s="145">
        <v>852</v>
      </c>
      <c r="B880" s="162" t="s">
        <v>1390</v>
      </c>
      <c r="C880" s="71" t="s">
        <v>8</v>
      </c>
      <c r="D880" s="163">
        <v>3</v>
      </c>
      <c r="E880" s="63">
        <v>420</v>
      </c>
      <c r="F880" s="54">
        <f t="shared" si="23"/>
        <v>1260</v>
      </c>
      <c r="G880" s="54"/>
      <c r="H880" s="54" t="s">
        <v>941</v>
      </c>
      <c r="I880" s="54" t="s">
        <v>951</v>
      </c>
      <c r="J880" s="76"/>
      <c r="K880" s="76"/>
    </row>
    <row r="881" spans="1:11">
      <c r="A881" s="145">
        <v>853</v>
      </c>
      <c r="B881" s="162" t="s">
        <v>1391</v>
      </c>
      <c r="C881" s="71" t="s">
        <v>8</v>
      </c>
      <c r="D881" s="163">
        <v>4</v>
      </c>
      <c r="E881" s="63">
        <v>680</v>
      </c>
      <c r="F881" s="54">
        <f t="shared" si="23"/>
        <v>2720</v>
      </c>
      <c r="G881" s="54"/>
      <c r="H881" s="54" t="s">
        <v>941</v>
      </c>
      <c r="I881" s="54" t="s">
        <v>951</v>
      </c>
      <c r="J881" s="76"/>
      <c r="K881" s="76"/>
    </row>
    <row r="882" spans="1:11">
      <c r="A882" s="145">
        <v>854</v>
      </c>
      <c r="B882" s="161" t="s">
        <v>1392</v>
      </c>
      <c r="C882" s="69" t="s">
        <v>8</v>
      </c>
      <c r="D882" s="69">
        <v>3</v>
      </c>
      <c r="E882" s="123">
        <v>4300</v>
      </c>
      <c r="F882" s="54">
        <f t="shared" si="23"/>
        <v>12900</v>
      </c>
      <c r="G882" s="54"/>
      <c r="H882" s="54" t="s">
        <v>941</v>
      </c>
      <c r="I882" s="54" t="s">
        <v>951</v>
      </c>
      <c r="J882" s="76"/>
      <c r="K882" s="76"/>
    </row>
    <row r="883" spans="1:11">
      <c r="A883" s="145">
        <v>855</v>
      </c>
      <c r="B883" s="161" t="s">
        <v>1393</v>
      </c>
      <c r="C883" s="69" t="s">
        <v>8</v>
      </c>
      <c r="D883" s="69">
        <v>10</v>
      </c>
      <c r="E883" s="123">
        <v>470</v>
      </c>
      <c r="F883" s="54">
        <f t="shared" si="23"/>
        <v>4700</v>
      </c>
      <c r="G883" s="54"/>
      <c r="H883" s="54" t="s">
        <v>941</v>
      </c>
      <c r="I883" s="54" t="s">
        <v>951</v>
      </c>
      <c r="J883" s="76"/>
      <c r="K883" s="76"/>
    </row>
    <row r="884" spans="1:11" ht="25.5">
      <c r="A884" s="145">
        <v>856</v>
      </c>
      <c r="B884" s="161" t="s">
        <v>1394</v>
      </c>
      <c r="C884" s="69" t="s">
        <v>8</v>
      </c>
      <c r="D884" s="69">
        <v>1</v>
      </c>
      <c r="E884" s="123">
        <v>910</v>
      </c>
      <c r="F884" s="54">
        <f t="shared" si="23"/>
        <v>910</v>
      </c>
      <c r="G884" s="54"/>
      <c r="H884" s="54" t="s">
        <v>941</v>
      </c>
      <c r="I884" s="54" t="s">
        <v>951</v>
      </c>
      <c r="J884" s="76"/>
      <c r="K884" s="76"/>
    </row>
    <row r="885" spans="1:11">
      <c r="A885" s="145">
        <v>857</v>
      </c>
      <c r="B885" s="161" t="s">
        <v>1395</v>
      </c>
      <c r="C885" s="69" t="s">
        <v>2</v>
      </c>
      <c r="D885" s="69">
        <v>2</v>
      </c>
      <c r="E885" s="123">
        <v>9300</v>
      </c>
      <c r="F885" s="54">
        <f t="shared" si="23"/>
        <v>18600</v>
      </c>
      <c r="G885" s="54"/>
      <c r="H885" s="54" t="s">
        <v>941</v>
      </c>
      <c r="I885" s="54" t="s">
        <v>951</v>
      </c>
      <c r="J885" s="76"/>
      <c r="K885" s="76"/>
    </row>
    <row r="886" spans="1:11" ht="25.5">
      <c r="A886" s="145">
        <v>858</v>
      </c>
      <c r="B886" s="161" t="s">
        <v>1396</v>
      </c>
      <c r="C886" s="69" t="s">
        <v>1520</v>
      </c>
      <c r="D886" s="69">
        <v>3</v>
      </c>
      <c r="E886" s="123">
        <v>9200</v>
      </c>
      <c r="F886" s="54">
        <f t="shared" si="23"/>
        <v>27600</v>
      </c>
      <c r="G886" s="54"/>
      <c r="H886" s="54" t="s">
        <v>941</v>
      </c>
      <c r="I886" s="54" t="s">
        <v>951</v>
      </c>
      <c r="J886" s="76"/>
      <c r="K886" s="76"/>
    </row>
    <row r="887" spans="1:11">
      <c r="A887" s="145">
        <v>859</v>
      </c>
      <c r="B887" s="161" t="s">
        <v>1397</v>
      </c>
      <c r="C887" s="69" t="s">
        <v>2</v>
      </c>
      <c r="D887" s="69">
        <v>3</v>
      </c>
      <c r="E887" s="123">
        <v>6100</v>
      </c>
      <c r="F887" s="54">
        <f t="shared" si="23"/>
        <v>18300</v>
      </c>
      <c r="G887" s="54"/>
      <c r="H887" s="54" t="s">
        <v>941</v>
      </c>
      <c r="I887" s="54" t="s">
        <v>951</v>
      </c>
      <c r="J887" s="76"/>
      <c r="K887" s="76"/>
    </row>
    <row r="888" spans="1:11">
      <c r="A888" s="145">
        <v>860</v>
      </c>
      <c r="B888" s="161" t="s">
        <v>1398</v>
      </c>
      <c r="C888" s="69" t="s">
        <v>8</v>
      </c>
      <c r="D888" s="69">
        <v>5</v>
      </c>
      <c r="E888" s="123">
        <v>430</v>
      </c>
      <c r="F888" s="54">
        <f t="shared" si="23"/>
        <v>2150</v>
      </c>
      <c r="G888" s="54"/>
      <c r="H888" s="54" t="s">
        <v>941</v>
      </c>
      <c r="I888" s="54" t="s">
        <v>951</v>
      </c>
      <c r="J888" s="76"/>
      <c r="K888" s="76"/>
    </row>
    <row r="889" spans="1:11">
      <c r="A889" s="145">
        <v>861</v>
      </c>
      <c r="B889" s="161" t="s">
        <v>1399</v>
      </c>
      <c r="C889" s="69" t="s">
        <v>2</v>
      </c>
      <c r="D889" s="69">
        <v>30</v>
      </c>
      <c r="E889" s="123">
        <v>180</v>
      </c>
      <c r="F889" s="54">
        <f t="shared" si="23"/>
        <v>5400</v>
      </c>
      <c r="G889" s="54"/>
      <c r="H889" s="54" t="s">
        <v>941</v>
      </c>
      <c r="I889" s="54" t="s">
        <v>951</v>
      </c>
      <c r="J889" s="76"/>
      <c r="K889" s="76"/>
    </row>
    <row r="890" spans="1:11">
      <c r="A890" s="145">
        <v>862</v>
      </c>
      <c r="B890" s="161" t="s">
        <v>1400</v>
      </c>
      <c r="C890" s="69" t="s">
        <v>8</v>
      </c>
      <c r="D890" s="69">
        <v>1</v>
      </c>
      <c r="E890" s="123">
        <v>900</v>
      </c>
      <c r="F890" s="54">
        <f t="shared" si="23"/>
        <v>900</v>
      </c>
      <c r="G890" s="54"/>
      <c r="H890" s="54" t="s">
        <v>941</v>
      </c>
      <c r="I890" s="54" t="s">
        <v>951</v>
      </c>
      <c r="J890" s="76"/>
      <c r="K890" s="76"/>
    </row>
    <row r="891" spans="1:11">
      <c r="A891" s="145">
        <v>863</v>
      </c>
      <c r="B891" s="161" t="s">
        <v>1401</v>
      </c>
      <c r="C891" s="69" t="s">
        <v>2</v>
      </c>
      <c r="D891" s="69">
        <v>1</v>
      </c>
      <c r="E891" s="123">
        <v>990</v>
      </c>
      <c r="F891" s="54">
        <f t="shared" si="23"/>
        <v>990</v>
      </c>
      <c r="G891" s="54"/>
      <c r="H891" s="54" t="s">
        <v>941</v>
      </c>
      <c r="I891" s="54" t="s">
        <v>951</v>
      </c>
      <c r="J891" s="76"/>
      <c r="K891" s="76"/>
    </row>
    <row r="892" spans="1:11" ht="25.5">
      <c r="A892" s="145">
        <v>864</v>
      </c>
      <c r="B892" s="161" t="s">
        <v>1402</v>
      </c>
      <c r="C892" s="69" t="s">
        <v>8</v>
      </c>
      <c r="D892" s="69">
        <v>3</v>
      </c>
      <c r="E892" s="123">
        <v>380</v>
      </c>
      <c r="F892" s="54">
        <f t="shared" si="23"/>
        <v>1140</v>
      </c>
      <c r="G892" s="54"/>
      <c r="H892" s="54" t="s">
        <v>941</v>
      </c>
      <c r="I892" s="54" t="s">
        <v>951</v>
      </c>
      <c r="J892" s="76"/>
      <c r="K892" s="76"/>
    </row>
    <row r="893" spans="1:11">
      <c r="A893" s="145">
        <v>865</v>
      </c>
      <c r="B893" s="161" t="s">
        <v>1403</v>
      </c>
      <c r="C893" s="69" t="s">
        <v>2</v>
      </c>
      <c r="D893" s="69">
        <v>1</v>
      </c>
      <c r="E893" s="123">
        <v>1200</v>
      </c>
      <c r="F893" s="54">
        <f t="shared" si="23"/>
        <v>1200</v>
      </c>
      <c r="G893" s="54"/>
      <c r="H893" s="54" t="s">
        <v>941</v>
      </c>
      <c r="I893" s="54" t="s">
        <v>951</v>
      </c>
      <c r="J893" s="76"/>
      <c r="K893" s="76"/>
    </row>
    <row r="894" spans="1:11">
      <c r="A894" s="145">
        <v>866</v>
      </c>
      <c r="B894" s="161" t="s">
        <v>1404</v>
      </c>
      <c r="C894" s="69" t="s">
        <v>2</v>
      </c>
      <c r="D894" s="69">
        <v>2</v>
      </c>
      <c r="E894" s="123">
        <v>880</v>
      </c>
      <c r="F894" s="54">
        <f t="shared" si="23"/>
        <v>1760</v>
      </c>
      <c r="G894" s="54"/>
      <c r="H894" s="54" t="s">
        <v>941</v>
      </c>
      <c r="I894" s="54" t="s">
        <v>951</v>
      </c>
      <c r="J894" s="76"/>
      <c r="K894" s="76"/>
    </row>
    <row r="895" spans="1:11">
      <c r="A895" s="145">
        <v>867</v>
      </c>
      <c r="B895" s="161" t="s">
        <v>1405</v>
      </c>
      <c r="C895" s="69" t="s">
        <v>2</v>
      </c>
      <c r="D895" s="69">
        <v>1</v>
      </c>
      <c r="E895" s="123">
        <v>880</v>
      </c>
      <c r="F895" s="54">
        <f t="shared" si="23"/>
        <v>880</v>
      </c>
      <c r="G895" s="54"/>
      <c r="H895" s="54" t="s">
        <v>941</v>
      </c>
      <c r="I895" s="54" t="s">
        <v>951</v>
      </c>
      <c r="J895" s="76"/>
      <c r="K895" s="76"/>
    </row>
    <row r="896" spans="1:11">
      <c r="A896" s="145">
        <v>868</v>
      </c>
      <c r="B896" s="161" t="s">
        <v>1406</v>
      </c>
      <c r="C896" s="69" t="s">
        <v>2</v>
      </c>
      <c r="D896" s="69">
        <v>2</v>
      </c>
      <c r="E896" s="123">
        <v>8560</v>
      </c>
      <c r="F896" s="54">
        <f t="shared" si="23"/>
        <v>17120</v>
      </c>
      <c r="G896" s="54"/>
      <c r="H896" s="54" t="s">
        <v>941</v>
      </c>
      <c r="I896" s="54" t="s">
        <v>951</v>
      </c>
      <c r="J896" s="76"/>
      <c r="K896" s="76"/>
    </row>
    <row r="897" spans="1:11">
      <c r="A897" s="145">
        <v>869</v>
      </c>
      <c r="B897" s="161" t="s">
        <v>1407</v>
      </c>
      <c r="C897" s="69" t="s">
        <v>2</v>
      </c>
      <c r="D897" s="69">
        <v>1</v>
      </c>
      <c r="E897" s="123">
        <v>650</v>
      </c>
      <c r="F897" s="54">
        <f t="shared" si="23"/>
        <v>650</v>
      </c>
      <c r="G897" s="54"/>
      <c r="H897" s="54" t="s">
        <v>941</v>
      </c>
      <c r="I897" s="54" t="s">
        <v>951</v>
      </c>
      <c r="J897" s="76"/>
      <c r="K897" s="76"/>
    </row>
    <row r="898" spans="1:11" ht="25.5">
      <c r="A898" s="145">
        <v>870</v>
      </c>
      <c r="B898" s="161" t="s">
        <v>1408</v>
      </c>
      <c r="C898" s="69" t="s">
        <v>907</v>
      </c>
      <c r="D898" s="69">
        <v>1</v>
      </c>
      <c r="E898" s="123">
        <v>9600</v>
      </c>
      <c r="F898" s="54">
        <f t="shared" si="23"/>
        <v>9600</v>
      </c>
      <c r="G898" s="54"/>
      <c r="H898" s="54" t="s">
        <v>941</v>
      </c>
      <c r="I898" s="54" t="s">
        <v>951</v>
      </c>
      <c r="J898" s="76"/>
      <c r="K898" s="76"/>
    </row>
    <row r="899" spans="1:11">
      <c r="A899" s="145">
        <v>871</v>
      </c>
      <c r="B899" s="161" t="s">
        <v>1409</v>
      </c>
      <c r="C899" s="69" t="s">
        <v>907</v>
      </c>
      <c r="D899" s="69">
        <v>1</v>
      </c>
      <c r="E899" s="123">
        <v>17900</v>
      </c>
      <c r="F899" s="54">
        <f t="shared" si="23"/>
        <v>17900</v>
      </c>
      <c r="G899" s="54"/>
      <c r="H899" s="54" t="s">
        <v>941</v>
      </c>
      <c r="I899" s="54" t="s">
        <v>951</v>
      </c>
      <c r="J899" s="76"/>
      <c r="K899" s="76"/>
    </row>
    <row r="900" spans="1:11" ht="25.5">
      <c r="A900" s="145">
        <v>872</v>
      </c>
      <c r="B900" s="161" t="s">
        <v>1410</v>
      </c>
      <c r="C900" s="69" t="s">
        <v>2</v>
      </c>
      <c r="D900" s="69">
        <v>15</v>
      </c>
      <c r="E900" s="123">
        <v>55</v>
      </c>
      <c r="F900" s="54">
        <f t="shared" si="23"/>
        <v>825</v>
      </c>
      <c r="G900" s="54"/>
      <c r="H900" s="54" t="s">
        <v>941</v>
      </c>
      <c r="I900" s="54" t="s">
        <v>951</v>
      </c>
      <c r="J900" s="76"/>
      <c r="K900" s="76"/>
    </row>
    <row r="901" spans="1:11">
      <c r="A901" s="145">
        <v>873</v>
      </c>
      <c r="B901" s="161" t="s">
        <v>1411</v>
      </c>
      <c r="C901" s="69" t="s">
        <v>907</v>
      </c>
      <c r="D901" s="69">
        <v>1</v>
      </c>
      <c r="E901" s="123">
        <v>8100</v>
      </c>
      <c r="F901" s="54">
        <f t="shared" si="23"/>
        <v>8100</v>
      </c>
      <c r="G901" s="54"/>
      <c r="H901" s="54" t="s">
        <v>941</v>
      </c>
      <c r="I901" s="54" t="s">
        <v>951</v>
      </c>
      <c r="J901" s="76"/>
      <c r="K901" s="76"/>
    </row>
    <row r="902" spans="1:11">
      <c r="A902" s="145">
        <v>874</v>
      </c>
      <c r="B902" s="161" t="s">
        <v>1412</v>
      </c>
      <c r="C902" s="69" t="s">
        <v>2</v>
      </c>
      <c r="D902" s="69">
        <v>80</v>
      </c>
      <c r="E902" s="123">
        <v>290</v>
      </c>
      <c r="F902" s="54">
        <f t="shared" si="23"/>
        <v>23200</v>
      </c>
      <c r="G902" s="54"/>
      <c r="H902" s="54" t="s">
        <v>941</v>
      </c>
      <c r="I902" s="54" t="s">
        <v>951</v>
      </c>
      <c r="J902" s="76"/>
      <c r="K902" s="76"/>
    </row>
    <row r="903" spans="1:11" ht="38.25">
      <c r="A903" s="145">
        <v>875</v>
      </c>
      <c r="B903" s="161" t="s">
        <v>1413</v>
      </c>
      <c r="C903" s="69" t="s">
        <v>907</v>
      </c>
      <c r="D903" s="69">
        <v>1</v>
      </c>
      <c r="E903" s="123">
        <v>11600</v>
      </c>
      <c r="F903" s="54">
        <f t="shared" si="23"/>
        <v>11600</v>
      </c>
      <c r="G903" s="54"/>
      <c r="H903" s="54" t="s">
        <v>941</v>
      </c>
      <c r="I903" s="54" t="s">
        <v>951</v>
      </c>
      <c r="J903" s="76"/>
      <c r="K903" s="76"/>
    </row>
    <row r="904" spans="1:11">
      <c r="A904" s="145">
        <v>876</v>
      </c>
      <c r="B904" s="161" t="s">
        <v>1414</v>
      </c>
      <c r="C904" s="69" t="s">
        <v>2</v>
      </c>
      <c r="D904" s="69">
        <v>20</v>
      </c>
      <c r="E904" s="123">
        <v>36.799999999999997</v>
      </c>
      <c r="F904" s="54">
        <f t="shared" si="23"/>
        <v>736</v>
      </c>
      <c r="G904" s="54"/>
      <c r="H904" s="54" t="s">
        <v>941</v>
      </c>
      <c r="I904" s="54" t="s">
        <v>951</v>
      </c>
      <c r="J904" s="76"/>
      <c r="K904" s="76"/>
    </row>
    <row r="905" spans="1:11">
      <c r="A905" s="145">
        <v>877</v>
      </c>
      <c r="B905" s="161" t="s">
        <v>84</v>
      </c>
      <c r="C905" s="69" t="s">
        <v>2</v>
      </c>
      <c r="D905" s="69">
        <v>300</v>
      </c>
      <c r="E905" s="123">
        <v>59.528000000000006</v>
      </c>
      <c r="F905" s="54">
        <f t="shared" si="23"/>
        <v>17858.400000000001</v>
      </c>
      <c r="G905" s="54"/>
      <c r="H905" s="54" t="s">
        <v>941</v>
      </c>
      <c r="I905" s="54" t="s">
        <v>951</v>
      </c>
      <c r="J905" s="76"/>
      <c r="K905" s="76"/>
    </row>
    <row r="906" spans="1:11">
      <c r="A906" s="145">
        <v>878</v>
      </c>
      <c r="B906" s="161" t="s">
        <v>86</v>
      </c>
      <c r="C906" s="69" t="s">
        <v>2</v>
      </c>
      <c r="D906" s="69">
        <v>80</v>
      </c>
      <c r="E906" s="123">
        <v>363.10400000000004</v>
      </c>
      <c r="F906" s="54">
        <f t="shared" si="23"/>
        <v>29048.320000000003</v>
      </c>
      <c r="G906" s="54"/>
      <c r="H906" s="54" t="s">
        <v>941</v>
      </c>
      <c r="I906" s="54" t="s">
        <v>951</v>
      </c>
      <c r="J906" s="76"/>
      <c r="K906" s="76"/>
    </row>
    <row r="907" spans="1:11">
      <c r="A907" s="145">
        <v>879</v>
      </c>
      <c r="B907" s="161" t="s">
        <v>87</v>
      </c>
      <c r="C907" s="69" t="s">
        <v>2</v>
      </c>
      <c r="D907" s="69">
        <v>10</v>
      </c>
      <c r="E907" s="123">
        <v>135.0496</v>
      </c>
      <c r="F907" s="54">
        <f t="shared" si="23"/>
        <v>1350.4960000000001</v>
      </c>
      <c r="G907" s="54"/>
      <c r="H907" s="54" t="s">
        <v>941</v>
      </c>
      <c r="I907" s="54" t="s">
        <v>951</v>
      </c>
      <c r="J907" s="76"/>
      <c r="K907" s="76"/>
    </row>
    <row r="908" spans="1:11">
      <c r="A908" s="145">
        <v>880</v>
      </c>
      <c r="B908" s="161" t="s">
        <v>88</v>
      </c>
      <c r="C908" s="69" t="s">
        <v>2</v>
      </c>
      <c r="D908" s="69">
        <v>10</v>
      </c>
      <c r="E908" s="123">
        <v>166.17440000000002</v>
      </c>
      <c r="F908" s="54">
        <f t="shared" si="23"/>
        <v>1661.7440000000001</v>
      </c>
      <c r="G908" s="54"/>
      <c r="H908" s="54" t="s">
        <v>941</v>
      </c>
      <c r="I908" s="54" t="s">
        <v>951</v>
      </c>
      <c r="J908" s="76"/>
      <c r="K908" s="76"/>
    </row>
    <row r="909" spans="1:11">
      <c r="A909" s="145">
        <v>881</v>
      </c>
      <c r="B909" s="161" t="s">
        <v>89</v>
      </c>
      <c r="C909" s="69" t="s">
        <v>2</v>
      </c>
      <c r="D909" s="69">
        <v>3</v>
      </c>
      <c r="E909" s="123">
        <v>361.99520000000001</v>
      </c>
      <c r="F909" s="54">
        <f t="shared" si="23"/>
        <v>1085.9856</v>
      </c>
      <c r="G909" s="54"/>
      <c r="H909" s="54" t="s">
        <v>941</v>
      </c>
      <c r="I909" s="54" t="s">
        <v>951</v>
      </c>
      <c r="J909" s="76"/>
      <c r="K909" s="76"/>
    </row>
    <row r="910" spans="1:11">
      <c r="A910" s="145">
        <v>882</v>
      </c>
      <c r="B910" s="161" t="s">
        <v>1415</v>
      </c>
      <c r="C910" s="69" t="s">
        <v>2</v>
      </c>
      <c r="D910" s="69">
        <v>10</v>
      </c>
      <c r="E910" s="123">
        <v>817.79039999999998</v>
      </c>
      <c r="F910" s="54">
        <f t="shared" si="23"/>
        <v>8177.9039999999995</v>
      </c>
      <c r="G910" s="54"/>
      <c r="H910" s="54" t="s">
        <v>941</v>
      </c>
      <c r="I910" s="54" t="s">
        <v>951</v>
      </c>
      <c r="J910" s="76"/>
      <c r="K910" s="76"/>
    </row>
    <row r="911" spans="1:11">
      <c r="A911" s="145">
        <v>883</v>
      </c>
      <c r="B911" s="161" t="s">
        <v>90</v>
      </c>
      <c r="C911" s="69" t="s">
        <v>2</v>
      </c>
      <c r="D911" s="69">
        <v>10</v>
      </c>
      <c r="E911" s="123">
        <v>800.83360000000005</v>
      </c>
      <c r="F911" s="54">
        <f t="shared" si="23"/>
        <v>8008.3360000000002</v>
      </c>
      <c r="G911" s="54"/>
      <c r="H911" s="54" t="s">
        <v>941</v>
      </c>
      <c r="I911" s="54" t="s">
        <v>951</v>
      </c>
      <c r="J911" s="76"/>
      <c r="K911" s="76"/>
    </row>
    <row r="912" spans="1:11">
      <c r="A912" s="145">
        <v>884</v>
      </c>
      <c r="B912" s="161" t="s">
        <v>91</v>
      </c>
      <c r="C912" s="69" t="s">
        <v>2</v>
      </c>
      <c r="D912" s="69">
        <v>2</v>
      </c>
      <c r="E912" s="123">
        <v>118.61920000000001</v>
      </c>
      <c r="F912" s="54">
        <f t="shared" si="23"/>
        <v>237.23840000000001</v>
      </c>
      <c r="G912" s="54"/>
      <c r="H912" s="54" t="s">
        <v>941</v>
      </c>
      <c r="I912" s="54" t="s">
        <v>951</v>
      </c>
      <c r="J912" s="76"/>
      <c r="K912" s="76"/>
    </row>
    <row r="913" spans="1:11">
      <c r="A913" s="145">
        <v>885</v>
      </c>
      <c r="B913" s="161" t="s">
        <v>92</v>
      </c>
      <c r="C913" s="69" t="s">
        <v>2</v>
      </c>
      <c r="D913" s="69">
        <v>10</v>
      </c>
      <c r="E913" s="123">
        <v>85.904000000000011</v>
      </c>
      <c r="F913" s="54">
        <f t="shared" si="23"/>
        <v>859.04000000000008</v>
      </c>
      <c r="G913" s="54"/>
      <c r="H913" s="54" t="s">
        <v>941</v>
      </c>
      <c r="I913" s="54" t="s">
        <v>951</v>
      </c>
      <c r="J913" s="76"/>
      <c r="K913" s="76"/>
    </row>
    <row r="914" spans="1:11">
      <c r="A914" s="145">
        <v>886</v>
      </c>
      <c r="B914" s="161" t="s">
        <v>93</v>
      </c>
      <c r="C914" s="69" t="s">
        <v>2</v>
      </c>
      <c r="D914" s="69">
        <v>50</v>
      </c>
      <c r="E914" s="123">
        <v>36.456000000000003</v>
      </c>
      <c r="F914" s="54">
        <f t="shared" si="23"/>
        <v>1822.8000000000002</v>
      </c>
      <c r="G914" s="54"/>
      <c r="H914" s="54" t="s">
        <v>941</v>
      </c>
      <c r="I914" s="54" t="s">
        <v>951</v>
      </c>
      <c r="J914" s="76"/>
      <c r="K914" s="76"/>
    </row>
    <row r="915" spans="1:11">
      <c r="A915" s="145">
        <v>887</v>
      </c>
      <c r="B915" s="161" t="s">
        <v>94</v>
      </c>
      <c r="C915" s="69" t="s">
        <v>2</v>
      </c>
      <c r="D915" s="69">
        <v>2</v>
      </c>
      <c r="E915" s="123">
        <v>553.66079999999999</v>
      </c>
      <c r="F915" s="54">
        <f t="shared" si="23"/>
        <v>1107.3216</v>
      </c>
      <c r="G915" s="54"/>
      <c r="H915" s="54" t="s">
        <v>941</v>
      </c>
      <c r="I915" s="54" t="s">
        <v>951</v>
      </c>
      <c r="J915" s="76"/>
      <c r="K915" s="76"/>
    </row>
    <row r="916" spans="1:11">
      <c r="A916" s="145">
        <v>888</v>
      </c>
      <c r="B916" s="161" t="s">
        <v>95</v>
      </c>
      <c r="C916" s="69" t="s">
        <v>2</v>
      </c>
      <c r="D916" s="69">
        <v>10</v>
      </c>
      <c r="E916" s="123">
        <v>154.24640000000002</v>
      </c>
      <c r="F916" s="54">
        <f t="shared" si="23"/>
        <v>1542.4640000000002</v>
      </c>
      <c r="G916" s="54"/>
      <c r="H916" s="54" t="s">
        <v>941</v>
      </c>
      <c r="I916" s="54" t="s">
        <v>951</v>
      </c>
      <c r="J916" s="76"/>
      <c r="K916" s="76"/>
    </row>
    <row r="917" spans="1:11">
      <c r="A917" s="145">
        <v>889</v>
      </c>
      <c r="B917" s="161" t="s">
        <v>96</v>
      </c>
      <c r="C917" s="69" t="s">
        <v>2</v>
      </c>
      <c r="D917" s="69">
        <v>12</v>
      </c>
      <c r="E917" s="123">
        <v>107.072</v>
      </c>
      <c r="F917" s="54">
        <f t="shared" si="23"/>
        <v>1284.864</v>
      </c>
      <c r="G917" s="54"/>
      <c r="H917" s="54" t="s">
        <v>941</v>
      </c>
      <c r="I917" s="54" t="s">
        <v>951</v>
      </c>
      <c r="J917" s="76"/>
      <c r="K917" s="76"/>
    </row>
    <row r="918" spans="1:11">
      <c r="A918" s="145">
        <v>890</v>
      </c>
      <c r="B918" s="161" t="s">
        <v>97</v>
      </c>
      <c r="C918" s="69" t="s">
        <v>2</v>
      </c>
      <c r="D918" s="69">
        <v>50</v>
      </c>
      <c r="E918" s="123">
        <v>52.852800000000002</v>
      </c>
      <c r="F918" s="54">
        <f t="shared" si="23"/>
        <v>2642.6400000000003</v>
      </c>
      <c r="G918" s="54"/>
      <c r="H918" s="54" t="s">
        <v>941</v>
      </c>
      <c r="I918" s="54" t="s">
        <v>951</v>
      </c>
      <c r="J918" s="76"/>
      <c r="K918" s="76"/>
    </row>
    <row r="919" spans="1:11">
      <c r="A919" s="145">
        <v>891</v>
      </c>
      <c r="B919" s="161" t="s">
        <v>98</v>
      </c>
      <c r="C919" s="69" t="s">
        <v>2</v>
      </c>
      <c r="D919" s="69">
        <v>50</v>
      </c>
      <c r="E919" s="123">
        <v>93.340800000000016</v>
      </c>
      <c r="F919" s="54">
        <f t="shared" si="23"/>
        <v>4667.0400000000009</v>
      </c>
      <c r="G919" s="54"/>
      <c r="H919" s="54" t="s">
        <v>941</v>
      </c>
      <c r="I919" s="54" t="s">
        <v>951</v>
      </c>
      <c r="J919" s="76"/>
      <c r="K919" s="76"/>
    </row>
    <row r="920" spans="1:11">
      <c r="A920" s="145">
        <v>892</v>
      </c>
      <c r="B920" s="161" t="s">
        <v>99</v>
      </c>
      <c r="C920" s="69" t="s">
        <v>2</v>
      </c>
      <c r="D920" s="69">
        <v>30</v>
      </c>
      <c r="E920" s="123">
        <v>786.24000000000012</v>
      </c>
      <c r="F920" s="54">
        <f t="shared" si="23"/>
        <v>23587.200000000004</v>
      </c>
      <c r="G920" s="54"/>
      <c r="H920" s="54" t="s">
        <v>941</v>
      </c>
      <c r="I920" s="54" t="s">
        <v>951</v>
      </c>
      <c r="J920" s="76"/>
      <c r="K920" s="76"/>
    </row>
    <row r="921" spans="1:11">
      <c r="A921" s="145">
        <v>893</v>
      </c>
      <c r="B921" s="161" t="s">
        <v>100</v>
      </c>
      <c r="C921" s="69" t="s">
        <v>2</v>
      </c>
      <c r="D921" s="69">
        <v>30</v>
      </c>
      <c r="E921" s="123">
        <v>378.56000000000006</v>
      </c>
      <c r="F921" s="54">
        <f t="shared" si="23"/>
        <v>11356.800000000001</v>
      </c>
      <c r="G921" s="54"/>
      <c r="H921" s="54" t="s">
        <v>941</v>
      </c>
      <c r="I921" s="54" t="s">
        <v>951</v>
      </c>
      <c r="J921" s="76"/>
      <c r="K921" s="76"/>
    </row>
    <row r="922" spans="1:11">
      <c r="A922" s="145">
        <v>894</v>
      </c>
      <c r="B922" s="161" t="s">
        <v>1416</v>
      </c>
      <c r="C922" s="69" t="s">
        <v>2</v>
      </c>
      <c r="D922" s="69">
        <v>50</v>
      </c>
      <c r="E922" s="123">
        <v>780</v>
      </c>
      <c r="F922" s="54">
        <f t="shared" si="23"/>
        <v>39000</v>
      </c>
      <c r="G922" s="54"/>
      <c r="H922" s="54" t="s">
        <v>941</v>
      </c>
      <c r="I922" s="54" t="s">
        <v>951</v>
      </c>
      <c r="J922" s="76"/>
      <c r="K922" s="76"/>
    </row>
    <row r="923" spans="1:11">
      <c r="A923" s="145">
        <v>895</v>
      </c>
      <c r="B923" s="161" t="s">
        <v>101</v>
      </c>
      <c r="C923" s="69" t="s">
        <v>2</v>
      </c>
      <c r="D923" s="69">
        <v>32</v>
      </c>
      <c r="E923" s="123">
        <v>1011.4496000000001</v>
      </c>
      <c r="F923" s="54">
        <f t="shared" si="23"/>
        <v>32366.387200000005</v>
      </c>
      <c r="G923" s="54"/>
      <c r="H923" s="54" t="s">
        <v>941</v>
      </c>
      <c r="I923" s="54" t="s">
        <v>951</v>
      </c>
      <c r="J923" s="76"/>
      <c r="K923" s="76"/>
    </row>
    <row r="924" spans="1:11">
      <c r="A924" s="145">
        <v>896</v>
      </c>
      <c r="B924" s="161" t="s">
        <v>102</v>
      </c>
      <c r="C924" s="69" t="s">
        <v>2</v>
      </c>
      <c r="D924" s="69">
        <v>1600</v>
      </c>
      <c r="E924" s="123">
        <v>17.024000000000001</v>
      </c>
      <c r="F924" s="54">
        <f t="shared" si="23"/>
        <v>27238.400000000001</v>
      </c>
      <c r="G924" s="54"/>
      <c r="H924" s="54" t="s">
        <v>941</v>
      </c>
      <c r="I924" s="54" t="s">
        <v>951</v>
      </c>
      <c r="J924" s="76"/>
      <c r="K924" s="76"/>
    </row>
    <row r="925" spans="1:11">
      <c r="A925" s="145">
        <v>897</v>
      </c>
      <c r="B925" s="161" t="s">
        <v>103</v>
      </c>
      <c r="C925" s="69" t="s">
        <v>2</v>
      </c>
      <c r="D925" s="69">
        <v>1</v>
      </c>
      <c r="E925" s="123">
        <v>149.24</v>
      </c>
      <c r="F925" s="54">
        <f t="shared" si="23"/>
        <v>149.24</v>
      </c>
      <c r="G925" s="54"/>
      <c r="H925" s="54" t="s">
        <v>941</v>
      </c>
      <c r="I925" s="54" t="s">
        <v>951</v>
      </c>
      <c r="J925" s="76"/>
      <c r="K925" s="76"/>
    </row>
    <row r="926" spans="1:11">
      <c r="A926" s="145">
        <v>898</v>
      </c>
      <c r="B926" s="161" t="s">
        <v>104</v>
      </c>
      <c r="C926" s="69" t="s">
        <v>2</v>
      </c>
      <c r="D926" s="69">
        <v>2</v>
      </c>
      <c r="E926" s="123">
        <v>62.94400000000001</v>
      </c>
      <c r="F926" s="54">
        <f t="shared" si="23"/>
        <v>125.88800000000002</v>
      </c>
      <c r="G926" s="54"/>
      <c r="H926" s="54" t="s">
        <v>941</v>
      </c>
      <c r="I926" s="54" t="s">
        <v>951</v>
      </c>
      <c r="J926" s="76"/>
      <c r="K926" s="76"/>
    </row>
    <row r="927" spans="1:11">
      <c r="A927" s="145">
        <v>899</v>
      </c>
      <c r="B927" s="161" t="s">
        <v>105</v>
      </c>
      <c r="C927" s="69" t="s">
        <v>2</v>
      </c>
      <c r="D927" s="69">
        <v>10</v>
      </c>
      <c r="E927" s="123">
        <v>28.246400000000001</v>
      </c>
      <c r="F927" s="54">
        <f t="shared" si="23"/>
        <v>282.464</v>
      </c>
      <c r="G927" s="54"/>
      <c r="H927" s="54" t="s">
        <v>941</v>
      </c>
      <c r="I927" s="54" t="s">
        <v>951</v>
      </c>
      <c r="J927" s="76"/>
      <c r="K927" s="76"/>
    </row>
    <row r="928" spans="1:11">
      <c r="A928" s="145">
        <v>900</v>
      </c>
      <c r="B928" s="161" t="s">
        <v>106</v>
      </c>
      <c r="C928" s="69" t="s">
        <v>2</v>
      </c>
      <c r="D928" s="69">
        <v>4</v>
      </c>
      <c r="E928" s="123">
        <v>90.552000000000007</v>
      </c>
      <c r="F928" s="54">
        <f t="shared" si="23"/>
        <v>362.20800000000003</v>
      </c>
      <c r="G928" s="54"/>
      <c r="H928" s="54" t="s">
        <v>941</v>
      </c>
      <c r="I928" s="54" t="s">
        <v>951</v>
      </c>
      <c r="J928" s="76"/>
      <c r="K928" s="76"/>
    </row>
    <row r="929" spans="1:11">
      <c r="A929" s="145">
        <v>901</v>
      </c>
      <c r="B929" s="161" t="s">
        <v>107</v>
      </c>
      <c r="C929" s="69" t="s">
        <v>2</v>
      </c>
      <c r="D929" s="69">
        <v>4</v>
      </c>
      <c r="E929" s="123">
        <v>48.137599999999999</v>
      </c>
      <c r="F929" s="54">
        <f t="shared" si="23"/>
        <v>192.5504</v>
      </c>
      <c r="G929" s="54"/>
      <c r="H929" s="54" t="s">
        <v>941</v>
      </c>
      <c r="I929" s="54" t="s">
        <v>951</v>
      </c>
      <c r="J929" s="76"/>
      <c r="K929" s="76"/>
    </row>
    <row r="930" spans="1:11">
      <c r="A930" s="145">
        <v>902</v>
      </c>
      <c r="B930" s="161" t="s">
        <v>108</v>
      </c>
      <c r="C930" s="69" t="s">
        <v>2</v>
      </c>
      <c r="D930" s="69">
        <v>10</v>
      </c>
      <c r="E930" s="123">
        <v>187.15200000000002</v>
      </c>
      <c r="F930" s="54">
        <f t="shared" si="23"/>
        <v>1871.5200000000002</v>
      </c>
      <c r="G930" s="54"/>
      <c r="H930" s="54" t="s">
        <v>941</v>
      </c>
      <c r="I930" s="54" t="s">
        <v>951</v>
      </c>
      <c r="J930" s="76"/>
      <c r="K930" s="76"/>
    </row>
    <row r="931" spans="1:11">
      <c r="A931" s="145">
        <v>903</v>
      </c>
      <c r="B931" s="161" t="s">
        <v>109</v>
      </c>
      <c r="C931" s="69" t="s">
        <v>2</v>
      </c>
      <c r="D931" s="69">
        <v>6</v>
      </c>
      <c r="E931" s="123">
        <v>443.64320000000004</v>
      </c>
      <c r="F931" s="54">
        <f t="shared" si="23"/>
        <v>2661.8592000000003</v>
      </c>
      <c r="G931" s="54"/>
      <c r="H931" s="54" t="s">
        <v>941</v>
      </c>
      <c r="I931" s="54" t="s">
        <v>951</v>
      </c>
      <c r="J931" s="76"/>
      <c r="K931" s="76"/>
    </row>
    <row r="932" spans="1:11">
      <c r="A932" s="145">
        <v>904</v>
      </c>
      <c r="B932" s="161" t="s">
        <v>110</v>
      </c>
      <c r="C932" s="69" t="s">
        <v>2</v>
      </c>
      <c r="D932" s="69">
        <v>10</v>
      </c>
      <c r="E932" s="123">
        <v>391.4624</v>
      </c>
      <c r="F932" s="54">
        <f t="shared" si="23"/>
        <v>3914.6239999999998</v>
      </c>
      <c r="G932" s="54"/>
      <c r="H932" s="54" t="s">
        <v>941</v>
      </c>
      <c r="I932" s="54" t="s">
        <v>951</v>
      </c>
      <c r="J932" s="76"/>
      <c r="K932" s="76"/>
    </row>
    <row r="933" spans="1:11">
      <c r="A933" s="145">
        <v>905</v>
      </c>
      <c r="B933" s="161" t="s">
        <v>1417</v>
      </c>
      <c r="C933" s="69" t="s">
        <v>2</v>
      </c>
      <c r="D933" s="69">
        <v>50</v>
      </c>
      <c r="E933" s="123">
        <v>970.8</v>
      </c>
      <c r="F933" s="54">
        <f t="shared" si="23"/>
        <v>48540</v>
      </c>
      <c r="G933" s="54"/>
      <c r="H933" s="54" t="s">
        <v>941</v>
      </c>
      <c r="I933" s="54" t="s">
        <v>951</v>
      </c>
      <c r="J933" s="76"/>
      <c r="K933" s="76"/>
    </row>
    <row r="934" spans="1:11">
      <c r="A934" s="145">
        <v>906</v>
      </c>
      <c r="B934" s="161" t="s">
        <v>1418</v>
      </c>
      <c r="C934" s="69" t="s">
        <v>2</v>
      </c>
      <c r="D934" s="69">
        <v>100</v>
      </c>
      <c r="E934" s="123">
        <v>705.2</v>
      </c>
      <c r="F934" s="54">
        <f t="shared" si="23"/>
        <v>70520</v>
      </c>
      <c r="G934" s="54"/>
      <c r="H934" s="54" t="s">
        <v>941</v>
      </c>
      <c r="I934" s="54" t="s">
        <v>951</v>
      </c>
      <c r="J934" s="76"/>
      <c r="K934" s="76"/>
    </row>
    <row r="935" spans="1:11">
      <c r="A935" s="145">
        <v>907</v>
      </c>
      <c r="B935" s="161" t="s">
        <v>111</v>
      </c>
      <c r="C935" s="69" t="s">
        <v>2</v>
      </c>
      <c r="D935" s="69">
        <v>60</v>
      </c>
      <c r="E935" s="123">
        <v>59.438400000000009</v>
      </c>
      <c r="F935" s="54">
        <f t="shared" si="23"/>
        <v>3566.3040000000005</v>
      </c>
      <c r="G935" s="54"/>
      <c r="H935" s="54" t="s">
        <v>941</v>
      </c>
      <c r="I935" s="54" t="s">
        <v>951</v>
      </c>
      <c r="J935" s="76"/>
      <c r="K935" s="76"/>
    </row>
    <row r="936" spans="1:11">
      <c r="A936" s="145">
        <v>908</v>
      </c>
      <c r="B936" s="161" t="s">
        <v>112</v>
      </c>
      <c r="C936" s="69" t="s">
        <v>2</v>
      </c>
      <c r="D936" s="69">
        <v>20</v>
      </c>
      <c r="E936" s="123">
        <v>352</v>
      </c>
      <c r="F936" s="54">
        <f t="shared" si="23"/>
        <v>7040</v>
      </c>
      <c r="G936" s="54"/>
      <c r="H936" s="54" t="s">
        <v>941</v>
      </c>
      <c r="I936" s="54" t="s">
        <v>951</v>
      </c>
      <c r="J936" s="76"/>
      <c r="K936" s="76"/>
    </row>
    <row r="937" spans="1:11">
      <c r="A937" s="145">
        <v>909</v>
      </c>
      <c r="B937" s="161" t="s">
        <v>112</v>
      </c>
      <c r="C937" s="69" t="s">
        <v>2</v>
      </c>
      <c r="D937" s="69">
        <v>12</v>
      </c>
      <c r="E937" s="123">
        <v>146.44000000000003</v>
      </c>
      <c r="F937" s="54">
        <f t="shared" si="23"/>
        <v>1757.2800000000002</v>
      </c>
      <c r="G937" s="54"/>
      <c r="H937" s="54" t="s">
        <v>941</v>
      </c>
      <c r="I937" s="54" t="s">
        <v>951</v>
      </c>
      <c r="J937" s="76"/>
      <c r="K937" s="76"/>
    </row>
    <row r="938" spans="1:11">
      <c r="A938" s="145">
        <v>910</v>
      </c>
      <c r="B938" s="161" t="s">
        <v>113</v>
      </c>
      <c r="C938" s="69" t="s">
        <v>2</v>
      </c>
      <c r="D938" s="69">
        <v>40</v>
      </c>
      <c r="E938" s="123">
        <v>66.55040000000001</v>
      </c>
      <c r="F938" s="54">
        <f t="shared" si="23"/>
        <v>2662.0160000000005</v>
      </c>
      <c r="G938" s="54"/>
      <c r="H938" s="54" t="s">
        <v>941</v>
      </c>
      <c r="I938" s="54" t="s">
        <v>951</v>
      </c>
      <c r="J938" s="76"/>
      <c r="K938" s="76"/>
    </row>
    <row r="939" spans="1:11">
      <c r="A939" s="145">
        <v>911</v>
      </c>
      <c r="B939" s="161" t="s">
        <v>113</v>
      </c>
      <c r="C939" s="69" t="s">
        <v>2</v>
      </c>
      <c r="D939" s="69">
        <v>40</v>
      </c>
      <c r="E939" s="123">
        <v>53.2</v>
      </c>
      <c r="F939" s="54">
        <f t="shared" si="23"/>
        <v>2128</v>
      </c>
      <c r="G939" s="54"/>
      <c r="H939" s="54" t="s">
        <v>941</v>
      </c>
      <c r="I939" s="54" t="s">
        <v>951</v>
      </c>
      <c r="J939" s="76"/>
      <c r="K939" s="76"/>
    </row>
    <row r="940" spans="1:11">
      <c r="A940" s="145">
        <v>912</v>
      </c>
      <c r="B940" s="161" t="s">
        <v>114</v>
      </c>
      <c r="C940" s="69" t="s">
        <v>2</v>
      </c>
      <c r="D940" s="69">
        <v>60</v>
      </c>
      <c r="E940" s="123">
        <v>61.992000000000004</v>
      </c>
      <c r="F940" s="54">
        <f t="shared" ref="F940:F1003" si="24">D940*E940</f>
        <v>3719.5200000000004</v>
      </c>
      <c r="G940" s="54"/>
      <c r="H940" s="54" t="s">
        <v>941</v>
      </c>
      <c r="I940" s="54" t="s">
        <v>951</v>
      </c>
      <c r="J940" s="76"/>
      <c r="K940" s="76"/>
    </row>
    <row r="941" spans="1:11">
      <c r="A941" s="145">
        <v>913</v>
      </c>
      <c r="B941" s="161" t="s">
        <v>114</v>
      </c>
      <c r="C941" s="69" t="s">
        <v>2</v>
      </c>
      <c r="D941" s="69">
        <v>60</v>
      </c>
      <c r="E941" s="123">
        <v>75.3</v>
      </c>
      <c r="F941" s="54">
        <f t="shared" si="24"/>
        <v>4518</v>
      </c>
      <c r="G941" s="54"/>
      <c r="H941" s="54" t="s">
        <v>941</v>
      </c>
      <c r="I941" s="54" t="s">
        <v>951</v>
      </c>
      <c r="J941" s="76"/>
      <c r="K941" s="76"/>
    </row>
    <row r="942" spans="1:11">
      <c r="A942" s="145">
        <v>914</v>
      </c>
      <c r="B942" s="161" t="s">
        <v>115</v>
      </c>
      <c r="C942" s="69" t="s">
        <v>2</v>
      </c>
      <c r="D942" s="69">
        <v>20</v>
      </c>
      <c r="E942" s="123">
        <v>891.45280000000014</v>
      </c>
      <c r="F942" s="54">
        <f t="shared" si="24"/>
        <v>17829.056000000004</v>
      </c>
      <c r="G942" s="54"/>
      <c r="H942" s="54" t="s">
        <v>941</v>
      </c>
      <c r="I942" s="54" t="s">
        <v>951</v>
      </c>
      <c r="J942" s="76"/>
      <c r="K942" s="76"/>
    </row>
    <row r="943" spans="1:11">
      <c r="A943" s="145">
        <v>915</v>
      </c>
      <c r="B943" s="161" t="s">
        <v>116</v>
      </c>
      <c r="C943" s="69" t="s">
        <v>2</v>
      </c>
      <c r="D943" s="69">
        <v>20</v>
      </c>
      <c r="E943" s="123">
        <v>59.270400000000009</v>
      </c>
      <c r="F943" s="54">
        <f t="shared" si="24"/>
        <v>1185.4080000000001</v>
      </c>
      <c r="G943" s="54"/>
      <c r="H943" s="54" t="s">
        <v>941</v>
      </c>
      <c r="I943" s="54" t="s">
        <v>951</v>
      </c>
      <c r="J943" s="76"/>
      <c r="K943" s="76"/>
    </row>
    <row r="944" spans="1:11">
      <c r="A944" s="145">
        <v>916</v>
      </c>
      <c r="B944" s="161" t="s">
        <v>117</v>
      </c>
      <c r="C944" s="69" t="s">
        <v>2</v>
      </c>
      <c r="D944" s="69">
        <v>60</v>
      </c>
      <c r="E944" s="123">
        <v>65.128</v>
      </c>
      <c r="F944" s="54">
        <f t="shared" si="24"/>
        <v>3907.68</v>
      </c>
      <c r="G944" s="54"/>
      <c r="H944" s="54" t="s">
        <v>941</v>
      </c>
      <c r="I944" s="54" t="s">
        <v>951</v>
      </c>
      <c r="J944" s="76"/>
      <c r="K944" s="76"/>
    </row>
    <row r="945" spans="1:11">
      <c r="A945" s="145">
        <v>917</v>
      </c>
      <c r="B945" s="161" t="s">
        <v>118</v>
      </c>
      <c r="C945" s="69" t="s">
        <v>2</v>
      </c>
      <c r="D945" s="69">
        <v>15</v>
      </c>
      <c r="E945" s="123">
        <v>54.118400000000008</v>
      </c>
      <c r="F945" s="54">
        <f t="shared" si="24"/>
        <v>811.77600000000007</v>
      </c>
      <c r="G945" s="54"/>
      <c r="H945" s="54" t="s">
        <v>941</v>
      </c>
      <c r="I945" s="54" t="s">
        <v>951</v>
      </c>
      <c r="J945" s="76"/>
      <c r="K945" s="76"/>
    </row>
    <row r="946" spans="1:11">
      <c r="A946" s="145">
        <v>918</v>
      </c>
      <c r="B946" s="161" t="s">
        <v>119</v>
      </c>
      <c r="C946" s="69" t="s">
        <v>2</v>
      </c>
      <c r="D946" s="69">
        <v>15</v>
      </c>
      <c r="E946" s="123">
        <v>58.318400000000004</v>
      </c>
      <c r="F946" s="54">
        <f t="shared" si="24"/>
        <v>874.77600000000007</v>
      </c>
      <c r="G946" s="54"/>
      <c r="H946" s="54" t="s">
        <v>941</v>
      </c>
      <c r="I946" s="54" t="s">
        <v>951</v>
      </c>
      <c r="J946" s="76"/>
      <c r="K946" s="76"/>
    </row>
    <row r="947" spans="1:11">
      <c r="A947" s="145">
        <v>919</v>
      </c>
      <c r="B947" s="161" t="s">
        <v>120</v>
      </c>
      <c r="C947" s="69" t="s">
        <v>2</v>
      </c>
      <c r="D947" s="69">
        <v>10</v>
      </c>
      <c r="E947" s="123">
        <v>246.40000000000003</v>
      </c>
      <c r="F947" s="54">
        <f t="shared" si="24"/>
        <v>2464.0000000000005</v>
      </c>
      <c r="G947" s="54"/>
      <c r="H947" s="54" t="s">
        <v>941</v>
      </c>
      <c r="I947" s="54" t="s">
        <v>951</v>
      </c>
      <c r="J947" s="76"/>
      <c r="K947" s="76"/>
    </row>
    <row r="948" spans="1:11">
      <c r="A948" s="145">
        <v>920</v>
      </c>
      <c r="B948" s="161" t="s">
        <v>121</v>
      </c>
      <c r="C948" s="69" t="s">
        <v>2</v>
      </c>
      <c r="D948" s="69">
        <v>2</v>
      </c>
      <c r="E948" s="123">
        <v>126.92960000000001</v>
      </c>
      <c r="F948" s="54">
        <f t="shared" si="24"/>
        <v>253.85920000000002</v>
      </c>
      <c r="G948" s="54"/>
      <c r="H948" s="54" t="s">
        <v>941</v>
      </c>
      <c r="I948" s="54" t="s">
        <v>951</v>
      </c>
      <c r="J948" s="76"/>
      <c r="K948" s="76"/>
    </row>
    <row r="949" spans="1:11">
      <c r="A949" s="145">
        <v>921</v>
      </c>
      <c r="B949" s="161" t="s">
        <v>122</v>
      </c>
      <c r="C949" s="69" t="s">
        <v>2</v>
      </c>
      <c r="D949" s="69">
        <v>100</v>
      </c>
      <c r="E949" s="123">
        <v>74.144000000000005</v>
      </c>
      <c r="F949" s="54">
        <f t="shared" si="24"/>
        <v>7414.4000000000005</v>
      </c>
      <c r="G949" s="54"/>
      <c r="H949" s="54" t="s">
        <v>941</v>
      </c>
      <c r="I949" s="54" t="s">
        <v>951</v>
      </c>
      <c r="J949" s="76"/>
      <c r="K949" s="76"/>
    </row>
    <row r="950" spans="1:11">
      <c r="A950" s="145">
        <v>922</v>
      </c>
      <c r="B950" s="161" t="s">
        <v>1419</v>
      </c>
      <c r="C950" s="69" t="s">
        <v>2</v>
      </c>
      <c r="D950" s="69">
        <v>10</v>
      </c>
      <c r="E950" s="123">
        <v>61.824000000000012</v>
      </c>
      <c r="F950" s="54">
        <f t="shared" si="24"/>
        <v>618.24000000000012</v>
      </c>
      <c r="G950" s="54"/>
      <c r="H950" s="54" t="s">
        <v>941</v>
      </c>
      <c r="I950" s="54" t="s">
        <v>951</v>
      </c>
      <c r="J950" s="76"/>
      <c r="K950" s="76"/>
    </row>
    <row r="951" spans="1:11">
      <c r="A951" s="145">
        <v>923</v>
      </c>
      <c r="B951" s="161" t="s">
        <v>1420</v>
      </c>
      <c r="C951" s="69" t="s">
        <v>2</v>
      </c>
      <c r="D951" s="69">
        <v>10</v>
      </c>
      <c r="E951" s="123">
        <v>135.7328</v>
      </c>
      <c r="F951" s="54">
        <f t="shared" si="24"/>
        <v>1357.328</v>
      </c>
      <c r="G951" s="54"/>
      <c r="H951" s="54" t="s">
        <v>941</v>
      </c>
      <c r="I951" s="54" t="s">
        <v>951</v>
      </c>
      <c r="J951" s="76"/>
      <c r="K951" s="76"/>
    </row>
    <row r="952" spans="1:11">
      <c r="A952" s="145">
        <v>924</v>
      </c>
      <c r="B952" s="161" t="s">
        <v>123</v>
      </c>
      <c r="C952" s="69" t="s">
        <v>2</v>
      </c>
      <c r="D952" s="69">
        <v>5</v>
      </c>
      <c r="E952" s="123">
        <v>399.91840000000002</v>
      </c>
      <c r="F952" s="54">
        <f t="shared" si="24"/>
        <v>1999.5920000000001</v>
      </c>
      <c r="G952" s="54"/>
      <c r="H952" s="54" t="s">
        <v>941</v>
      </c>
      <c r="I952" s="54" t="s">
        <v>951</v>
      </c>
      <c r="J952" s="76"/>
      <c r="K952" s="76"/>
    </row>
    <row r="953" spans="1:11">
      <c r="A953" s="145">
        <v>925</v>
      </c>
      <c r="B953" s="161" t="s">
        <v>124</v>
      </c>
      <c r="C953" s="69" t="s">
        <v>2</v>
      </c>
      <c r="D953" s="69">
        <v>4</v>
      </c>
      <c r="E953" s="123">
        <v>423.69600000000003</v>
      </c>
      <c r="F953" s="54">
        <f t="shared" si="24"/>
        <v>1694.7840000000001</v>
      </c>
      <c r="G953" s="54"/>
      <c r="H953" s="54" t="s">
        <v>941</v>
      </c>
      <c r="I953" s="54" t="s">
        <v>951</v>
      </c>
      <c r="J953" s="76"/>
      <c r="K953" s="76"/>
    </row>
    <row r="954" spans="1:11">
      <c r="A954" s="145">
        <v>926</v>
      </c>
      <c r="B954" s="161" t="s">
        <v>125</v>
      </c>
      <c r="C954" s="69" t="s">
        <v>2</v>
      </c>
      <c r="D954" s="69">
        <v>5</v>
      </c>
      <c r="E954" s="123">
        <v>2984.8</v>
      </c>
      <c r="F954" s="54">
        <f t="shared" si="24"/>
        <v>14924</v>
      </c>
      <c r="G954" s="54"/>
      <c r="H954" s="54" t="s">
        <v>941</v>
      </c>
      <c r="I954" s="54" t="s">
        <v>951</v>
      </c>
      <c r="J954" s="76"/>
      <c r="K954" s="76"/>
    </row>
    <row r="955" spans="1:11">
      <c r="A955" s="145">
        <v>927</v>
      </c>
      <c r="B955" s="161" t="s">
        <v>1421</v>
      </c>
      <c r="C955" s="69" t="s">
        <v>2</v>
      </c>
      <c r="D955" s="69">
        <v>10</v>
      </c>
      <c r="E955" s="123">
        <v>99.086400000000012</v>
      </c>
      <c r="F955" s="54">
        <f t="shared" si="24"/>
        <v>990.86400000000015</v>
      </c>
      <c r="G955" s="54"/>
      <c r="H955" s="54" t="s">
        <v>941</v>
      </c>
      <c r="I955" s="54" t="s">
        <v>951</v>
      </c>
      <c r="J955" s="76"/>
      <c r="K955" s="76"/>
    </row>
    <row r="956" spans="1:11">
      <c r="A956" s="145">
        <v>928</v>
      </c>
      <c r="B956" s="161" t="s">
        <v>126</v>
      </c>
      <c r="C956" s="69" t="s">
        <v>2</v>
      </c>
      <c r="D956" s="69">
        <v>80</v>
      </c>
      <c r="E956" s="123">
        <v>2649.92</v>
      </c>
      <c r="F956" s="54">
        <f t="shared" si="24"/>
        <v>211993.60000000001</v>
      </c>
      <c r="G956" s="54"/>
      <c r="H956" s="54" t="s">
        <v>941</v>
      </c>
      <c r="I956" s="54" t="s">
        <v>951</v>
      </c>
      <c r="J956" s="76"/>
      <c r="K956" s="76"/>
    </row>
    <row r="957" spans="1:11">
      <c r="A957" s="145">
        <v>929</v>
      </c>
      <c r="B957" s="161" t="s">
        <v>127</v>
      </c>
      <c r="C957" s="69" t="s">
        <v>2</v>
      </c>
      <c r="D957" s="69">
        <v>3</v>
      </c>
      <c r="E957" s="123">
        <v>425.29760000000005</v>
      </c>
      <c r="F957" s="54">
        <f t="shared" si="24"/>
        <v>1275.8928000000001</v>
      </c>
      <c r="G957" s="54"/>
      <c r="H957" s="54" t="s">
        <v>941</v>
      </c>
      <c r="I957" s="54" t="s">
        <v>951</v>
      </c>
      <c r="J957" s="76"/>
      <c r="K957" s="76"/>
    </row>
    <row r="958" spans="1:11">
      <c r="A958" s="145">
        <v>930</v>
      </c>
      <c r="B958" s="161" t="s">
        <v>128</v>
      </c>
      <c r="C958" s="69" t="s">
        <v>2</v>
      </c>
      <c r="D958" s="69">
        <v>5</v>
      </c>
      <c r="E958" s="123">
        <v>39.995200000000004</v>
      </c>
      <c r="F958" s="54">
        <f t="shared" si="24"/>
        <v>199.97600000000003</v>
      </c>
      <c r="G958" s="54"/>
      <c r="H958" s="54" t="s">
        <v>941</v>
      </c>
      <c r="I958" s="54" t="s">
        <v>951</v>
      </c>
      <c r="J958" s="76"/>
      <c r="K958" s="76"/>
    </row>
    <row r="959" spans="1:11">
      <c r="A959" s="145">
        <v>931</v>
      </c>
      <c r="B959" s="161" t="s">
        <v>1422</v>
      </c>
      <c r="C959" s="69" t="s">
        <v>2</v>
      </c>
      <c r="D959" s="69">
        <v>70</v>
      </c>
      <c r="E959" s="123">
        <v>85.75</v>
      </c>
      <c r="F959" s="54">
        <f t="shared" si="24"/>
        <v>6002.5</v>
      </c>
      <c r="G959" s="54"/>
      <c r="H959" s="54" t="s">
        <v>941</v>
      </c>
      <c r="I959" s="54" t="s">
        <v>951</v>
      </c>
      <c r="J959" s="76"/>
      <c r="K959" s="76"/>
    </row>
    <row r="960" spans="1:11">
      <c r="A960" s="145">
        <v>932</v>
      </c>
      <c r="B960" s="161" t="s">
        <v>1422</v>
      </c>
      <c r="C960" s="69" t="s">
        <v>2</v>
      </c>
      <c r="D960" s="69">
        <v>70</v>
      </c>
      <c r="E960" s="123">
        <v>75.8</v>
      </c>
      <c r="F960" s="54">
        <f t="shared" si="24"/>
        <v>5306</v>
      </c>
      <c r="G960" s="54"/>
      <c r="H960" s="54" t="s">
        <v>941</v>
      </c>
      <c r="I960" s="54" t="s">
        <v>951</v>
      </c>
      <c r="J960" s="76"/>
      <c r="K960" s="76"/>
    </row>
    <row r="961" spans="1:11">
      <c r="A961" s="145">
        <v>933</v>
      </c>
      <c r="B961" s="161" t="s">
        <v>1423</v>
      </c>
      <c r="C961" s="69" t="s">
        <v>2</v>
      </c>
      <c r="D961" s="69">
        <v>3</v>
      </c>
      <c r="E961" s="123">
        <v>70.224000000000004</v>
      </c>
      <c r="F961" s="54">
        <f t="shared" si="24"/>
        <v>210.67200000000003</v>
      </c>
      <c r="G961" s="54"/>
      <c r="H961" s="54" t="s">
        <v>941</v>
      </c>
      <c r="I961" s="54" t="s">
        <v>951</v>
      </c>
      <c r="J961" s="76"/>
      <c r="K961" s="76"/>
    </row>
    <row r="962" spans="1:11">
      <c r="A962" s="145">
        <v>934</v>
      </c>
      <c r="B962" s="161" t="s">
        <v>129</v>
      </c>
      <c r="C962" s="69" t="s">
        <v>2</v>
      </c>
      <c r="D962" s="69">
        <v>5</v>
      </c>
      <c r="E962" s="123">
        <v>129.36000000000001</v>
      </c>
      <c r="F962" s="54">
        <f t="shared" si="24"/>
        <v>646.80000000000007</v>
      </c>
      <c r="G962" s="54"/>
      <c r="H962" s="54" t="s">
        <v>941</v>
      </c>
      <c r="I962" s="54" t="s">
        <v>951</v>
      </c>
      <c r="J962" s="76"/>
      <c r="K962" s="76"/>
    </row>
    <row r="963" spans="1:11">
      <c r="A963" s="145">
        <v>935</v>
      </c>
      <c r="B963" s="161" t="s">
        <v>130</v>
      </c>
      <c r="C963" s="69" t="s">
        <v>2</v>
      </c>
      <c r="D963" s="69">
        <v>5</v>
      </c>
      <c r="E963" s="123">
        <v>91.862400000000008</v>
      </c>
      <c r="F963" s="54">
        <f t="shared" si="24"/>
        <v>459.31200000000001</v>
      </c>
      <c r="G963" s="54"/>
      <c r="H963" s="54" t="s">
        <v>941</v>
      </c>
      <c r="I963" s="54" t="s">
        <v>951</v>
      </c>
      <c r="J963" s="76"/>
      <c r="K963" s="76"/>
    </row>
    <row r="964" spans="1:11">
      <c r="A964" s="145">
        <v>936</v>
      </c>
      <c r="B964" s="161" t="s">
        <v>131</v>
      </c>
      <c r="C964" s="69" t="s">
        <v>2</v>
      </c>
      <c r="D964" s="69">
        <v>10</v>
      </c>
      <c r="E964" s="123">
        <v>71.254400000000004</v>
      </c>
      <c r="F964" s="54">
        <f t="shared" si="24"/>
        <v>712.5440000000001</v>
      </c>
      <c r="G964" s="54"/>
      <c r="H964" s="54" t="s">
        <v>941</v>
      </c>
      <c r="I964" s="54" t="s">
        <v>951</v>
      </c>
      <c r="J964" s="76"/>
      <c r="K964" s="76"/>
    </row>
    <row r="965" spans="1:11">
      <c r="A965" s="145">
        <v>937</v>
      </c>
      <c r="B965" s="161" t="s">
        <v>132</v>
      </c>
      <c r="C965" s="69" t="s">
        <v>2</v>
      </c>
      <c r="D965" s="69">
        <v>6</v>
      </c>
      <c r="E965" s="123">
        <v>95.031999999999996</v>
      </c>
      <c r="F965" s="54">
        <f t="shared" si="24"/>
        <v>570.19200000000001</v>
      </c>
      <c r="G965" s="54"/>
      <c r="H965" s="54" t="s">
        <v>941</v>
      </c>
      <c r="I965" s="54" t="s">
        <v>951</v>
      </c>
      <c r="J965" s="76"/>
      <c r="K965" s="76"/>
    </row>
    <row r="966" spans="1:11">
      <c r="A966" s="145">
        <v>938</v>
      </c>
      <c r="B966" s="161" t="s">
        <v>133</v>
      </c>
      <c r="C966" s="69" t="s">
        <v>2</v>
      </c>
      <c r="D966" s="69">
        <v>3</v>
      </c>
      <c r="E966" s="123">
        <v>363.41760000000005</v>
      </c>
      <c r="F966" s="54">
        <f t="shared" si="24"/>
        <v>1090.2528000000002</v>
      </c>
      <c r="G966" s="54"/>
      <c r="H966" s="54" t="s">
        <v>941</v>
      </c>
      <c r="I966" s="54" t="s">
        <v>951</v>
      </c>
      <c r="J966" s="76"/>
      <c r="K966" s="76"/>
    </row>
    <row r="967" spans="1:11">
      <c r="A967" s="145">
        <v>939</v>
      </c>
      <c r="B967" s="161" t="s">
        <v>134</v>
      </c>
      <c r="C967" s="69" t="s">
        <v>2</v>
      </c>
      <c r="D967" s="69">
        <v>3</v>
      </c>
      <c r="E967" s="123">
        <v>147.33600000000001</v>
      </c>
      <c r="F967" s="54">
        <f t="shared" si="24"/>
        <v>442.00800000000004</v>
      </c>
      <c r="G967" s="54"/>
      <c r="H967" s="54" t="s">
        <v>941</v>
      </c>
      <c r="I967" s="54" t="s">
        <v>951</v>
      </c>
      <c r="J967" s="76"/>
      <c r="K967" s="76"/>
    </row>
    <row r="968" spans="1:11">
      <c r="A968" s="145">
        <v>940</v>
      </c>
      <c r="B968" s="161" t="s">
        <v>134</v>
      </c>
      <c r="C968" s="69" t="s">
        <v>2</v>
      </c>
      <c r="D968" s="69">
        <v>3</v>
      </c>
      <c r="E968" s="123">
        <v>168.952</v>
      </c>
      <c r="F968" s="54">
        <f t="shared" si="24"/>
        <v>506.85599999999999</v>
      </c>
      <c r="G968" s="54"/>
      <c r="H968" s="54" t="s">
        <v>941</v>
      </c>
      <c r="I968" s="54" t="s">
        <v>951</v>
      </c>
      <c r="J968" s="76"/>
      <c r="K968" s="76"/>
    </row>
    <row r="969" spans="1:11">
      <c r="A969" s="145">
        <v>941</v>
      </c>
      <c r="B969" s="161" t="s">
        <v>135</v>
      </c>
      <c r="C969" s="69" t="s">
        <v>2</v>
      </c>
      <c r="D969" s="69">
        <v>30</v>
      </c>
      <c r="E969" s="123">
        <v>79.128000000000014</v>
      </c>
      <c r="F969" s="54">
        <f t="shared" si="24"/>
        <v>2373.8400000000006</v>
      </c>
      <c r="G969" s="54"/>
      <c r="H969" s="54" t="s">
        <v>941</v>
      </c>
      <c r="I969" s="54" t="s">
        <v>951</v>
      </c>
      <c r="J969" s="76"/>
      <c r="K969" s="76"/>
    </row>
    <row r="970" spans="1:11">
      <c r="A970" s="145">
        <v>942</v>
      </c>
      <c r="B970" s="161" t="s">
        <v>136</v>
      </c>
      <c r="C970" s="69" t="s">
        <v>2</v>
      </c>
      <c r="D970" s="69">
        <v>10</v>
      </c>
      <c r="E970" s="123">
        <v>56.56</v>
      </c>
      <c r="F970" s="54">
        <f t="shared" si="24"/>
        <v>565.6</v>
      </c>
      <c r="G970" s="54"/>
      <c r="H970" s="54" t="s">
        <v>941</v>
      </c>
      <c r="I970" s="54" t="s">
        <v>951</v>
      </c>
      <c r="J970" s="76"/>
      <c r="K970" s="76"/>
    </row>
    <row r="971" spans="1:11">
      <c r="A971" s="145">
        <v>943</v>
      </c>
      <c r="B971" s="161" t="s">
        <v>137</v>
      </c>
      <c r="C971" s="69" t="s">
        <v>2</v>
      </c>
      <c r="D971" s="69">
        <v>40</v>
      </c>
      <c r="E971" s="123">
        <v>129.02400000000003</v>
      </c>
      <c r="F971" s="54">
        <f t="shared" si="24"/>
        <v>5160.9600000000009</v>
      </c>
      <c r="G971" s="54"/>
      <c r="H971" s="54" t="s">
        <v>941</v>
      </c>
      <c r="I971" s="54" t="s">
        <v>951</v>
      </c>
      <c r="J971" s="76"/>
      <c r="K971" s="76"/>
    </row>
    <row r="972" spans="1:11">
      <c r="A972" s="145">
        <v>944</v>
      </c>
      <c r="B972" s="161" t="s">
        <v>138</v>
      </c>
      <c r="C972" s="69" t="s">
        <v>2</v>
      </c>
      <c r="D972" s="69">
        <v>20</v>
      </c>
      <c r="E972" s="123">
        <v>105.33600000000001</v>
      </c>
      <c r="F972" s="54">
        <f t="shared" si="24"/>
        <v>2106.7200000000003</v>
      </c>
      <c r="G972" s="54"/>
      <c r="H972" s="54" t="s">
        <v>941</v>
      </c>
      <c r="I972" s="54" t="s">
        <v>951</v>
      </c>
      <c r="J972" s="76"/>
      <c r="K972" s="76"/>
    </row>
    <row r="973" spans="1:11">
      <c r="A973" s="145">
        <v>945</v>
      </c>
      <c r="B973" s="161" t="s">
        <v>139</v>
      </c>
      <c r="C973" s="69" t="s">
        <v>2</v>
      </c>
      <c r="D973" s="69">
        <v>6</v>
      </c>
      <c r="E973" s="123">
        <v>65.296000000000006</v>
      </c>
      <c r="F973" s="54">
        <f t="shared" si="24"/>
        <v>391.77600000000007</v>
      </c>
      <c r="G973" s="54"/>
      <c r="H973" s="54" t="s">
        <v>941</v>
      </c>
      <c r="I973" s="54" t="s">
        <v>951</v>
      </c>
      <c r="J973" s="76"/>
      <c r="K973" s="76"/>
    </row>
    <row r="974" spans="1:11">
      <c r="A974" s="145">
        <v>946</v>
      </c>
      <c r="B974" s="161" t="s">
        <v>140</v>
      </c>
      <c r="C974" s="69" t="s">
        <v>2</v>
      </c>
      <c r="D974" s="69">
        <v>50</v>
      </c>
      <c r="E974" s="123">
        <v>534.68799999999999</v>
      </c>
      <c r="F974" s="54">
        <f t="shared" si="24"/>
        <v>26734.399999999998</v>
      </c>
      <c r="G974" s="54"/>
      <c r="H974" s="54" t="s">
        <v>941</v>
      </c>
      <c r="I974" s="54" t="s">
        <v>951</v>
      </c>
      <c r="J974" s="76"/>
      <c r="K974" s="76"/>
    </row>
    <row r="975" spans="1:11">
      <c r="A975" s="145">
        <v>947</v>
      </c>
      <c r="B975" s="161" t="s">
        <v>141</v>
      </c>
      <c r="C975" s="69" t="s">
        <v>2</v>
      </c>
      <c r="D975" s="69">
        <v>2</v>
      </c>
      <c r="E975" s="123">
        <v>1500.8000000000002</v>
      </c>
      <c r="F975" s="54">
        <f t="shared" si="24"/>
        <v>3001.6000000000004</v>
      </c>
      <c r="G975" s="54"/>
      <c r="H975" s="54" t="s">
        <v>941</v>
      </c>
      <c r="I975" s="54" t="s">
        <v>951</v>
      </c>
      <c r="J975" s="76"/>
      <c r="K975" s="76"/>
    </row>
    <row r="976" spans="1:11">
      <c r="A976" s="145">
        <v>948</v>
      </c>
      <c r="B976" s="161" t="s">
        <v>142</v>
      </c>
      <c r="C976" s="69" t="s">
        <v>2</v>
      </c>
      <c r="D976" s="69">
        <v>2</v>
      </c>
      <c r="E976" s="123">
        <v>166.65600000000003</v>
      </c>
      <c r="F976" s="54">
        <f t="shared" si="24"/>
        <v>333.31200000000007</v>
      </c>
      <c r="G976" s="54"/>
      <c r="H976" s="54" t="s">
        <v>941</v>
      </c>
      <c r="I976" s="54" t="s">
        <v>951</v>
      </c>
      <c r="J976" s="76"/>
      <c r="K976" s="76"/>
    </row>
    <row r="977" spans="1:11">
      <c r="A977" s="145">
        <v>949</v>
      </c>
      <c r="B977" s="161" t="s">
        <v>143</v>
      </c>
      <c r="C977" s="69" t="s">
        <v>2</v>
      </c>
      <c r="D977" s="69">
        <v>20</v>
      </c>
      <c r="E977" s="123">
        <v>150.75200000000001</v>
      </c>
      <c r="F977" s="54">
        <f t="shared" si="24"/>
        <v>3015.04</v>
      </c>
      <c r="G977" s="54"/>
      <c r="H977" s="54" t="s">
        <v>941</v>
      </c>
      <c r="I977" s="54" t="s">
        <v>951</v>
      </c>
      <c r="J977" s="76"/>
      <c r="K977" s="76"/>
    </row>
    <row r="978" spans="1:11">
      <c r="A978" s="145">
        <v>950</v>
      </c>
      <c r="B978" s="161" t="s">
        <v>143</v>
      </c>
      <c r="C978" s="69" t="s">
        <v>2</v>
      </c>
      <c r="D978" s="69">
        <v>20</v>
      </c>
      <c r="E978" s="123">
        <v>169.34399999999999</v>
      </c>
      <c r="F978" s="54">
        <f t="shared" si="24"/>
        <v>3386.88</v>
      </c>
      <c r="G978" s="54"/>
      <c r="H978" s="54" t="s">
        <v>941</v>
      </c>
      <c r="I978" s="54" t="s">
        <v>951</v>
      </c>
      <c r="J978" s="76"/>
      <c r="K978" s="76"/>
    </row>
    <row r="979" spans="1:11">
      <c r="A979" s="145">
        <v>951</v>
      </c>
      <c r="B979" s="161" t="s">
        <v>143</v>
      </c>
      <c r="C979" s="69" t="s">
        <v>2</v>
      </c>
      <c r="D979" s="69">
        <v>20</v>
      </c>
      <c r="E979" s="123">
        <v>71.00800000000001</v>
      </c>
      <c r="F979" s="54">
        <f t="shared" si="24"/>
        <v>1420.1600000000003</v>
      </c>
      <c r="G979" s="54"/>
      <c r="H979" s="54" t="s">
        <v>941</v>
      </c>
      <c r="I979" s="54" t="s">
        <v>951</v>
      </c>
      <c r="J979" s="76"/>
      <c r="K979" s="76"/>
    </row>
    <row r="980" spans="1:11">
      <c r="A980" s="145">
        <v>952</v>
      </c>
      <c r="B980" s="161" t="s">
        <v>143</v>
      </c>
      <c r="C980" s="69" t="s">
        <v>2</v>
      </c>
      <c r="D980" s="69">
        <v>20</v>
      </c>
      <c r="E980" s="123">
        <v>109.20000000000002</v>
      </c>
      <c r="F980" s="54">
        <f t="shared" si="24"/>
        <v>2184.0000000000005</v>
      </c>
      <c r="G980" s="54"/>
      <c r="H980" s="54" t="s">
        <v>941</v>
      </c>
      <c r="I980" s="54" t="s">
        <v>951</v>
      </c>
      <c r="J980" s="76"/>
      <c r="K980" s="76"/>
    </row>
    <row r="981" spans="1:11">
      <c r="A981" s="145">
        <v>953</v>
      </c>
      <c r="B981" s="161" t="s">
        <v>144</v>
      </c>
      <c r="C981" s="69" t="s">
        <v>2</v>
      </c>
      <c r="D981" s="69">
        <v>35</v>
      </c>
      <c r="E981" s="123">
        <v>275.18400000000003</v>
      </c>
      <c r="F981" s="54">
        <f t="shared" si="24"/>
        <v>9631.44</v>
      </c>
      <c r="G981" s="54"/>
      <c r="H981" s="54" t="s">
        <v>941</v>
      </c>
      <c r="I981" s="54" t="s">
        <v>951</v>
      </c>
      <c r="J981" s="76"/>
      <c r="K981" s="76"/>
    </row>
    <row r="982" spans="1:11">
      <c r="A982" s="145">
        <v>954</v>
      </c>
      <c r="B982" s="161" t="s">
        <v>145</v>
      </c>
      <c r="C982" s="69" t="s">
        <v>2</v>
      </c>
      <c r="D982" s="69">
        <v>6</v>
      </c>
      <c r="E982" s="123">
        <v>147.28</v>
      </c>
      <c r="F982" s="54">
        <f t="shared" si="24"/>
        <v>883.68000000000006</v>
      </c>
      <c r="G982" s="54"/>
      <c r="H982" s="54" t="s">
        <v>941</v>
      </c>
      <c r="I982" s="54" t="s">
        <v>951</v>
      </c>
      <c r="J982" s="76"/>
      <c r="K982" s="76"/>
    </row>
    <row r="983" spans="1:11">
      <c r="A983" s="145">
        <v>955</v>
      </c>
      <c r="B983" s="161" t="s">
        <v>146</v>
      </c>
      <c r="C983" s="69" t="s">
        <v>2</v>
      </c>
      <c r="D983" s="69">
        <v>70</v>
      </c>
      <c r="E983" s="123">
        <v>172.36800000000002</v>
      </c>
      <c r="F983" s="54">
        <f t="shared" si="24"/>
        <v>12065.760000000002</v>
      </c>
      <c r="G983" s="54"/>
      <c r="H983" s="54" t="s">
        <v>941</v>
      </c>
      <c r="I983" s="54" t="s">
        <v>951</v>
      </c>
      <c r="J983" s="76"/>
      <c r="K983" s="76"/>
    </row>
    <row r="984" spans="1:11">
      <c r="A984" s="145">
        <v>956</v>
      </c>
      <c r="B984" s="161" t="s">
        <v>147</v>
      </c>
      <c r="C984" s="69" t="s">
        <v>2</v>
      </c>
      <c r="D984" s="69">
        <v>10</v>
      </c>
      <c r="E984" s="123">
        <v>82.320000000000007</v>
      </c>
      <c r="F984" s="54">
        <f t="shared" si="24"/>
        <v>823.2</v>
      </c>
      <c r="G984" s="54"/>
      <c r="H984" s="54" t="s">
        <v>941</v>
      </c>
      <c r="I984" s="54" t="s">
        <v>951</v>
      </c>
      <c r="J984" s="76"/>
      <c r="K984" s="76"/>
    </row>
    <row r="985" spans="1:11">
      <c r="A985" s="145">
        <v>957</v>
      </c>
      <c r="B985" s="161" t="s">
        <v>148</v>
      </c>
      <c r="C985" s="69" t="s">
        <v>2</v>
      </c>
      <c r="D985" s="69">
        <v>5</v>
      </c>
      <c r="E985" s="123">
        <v>475.55200000000008</v>
      </c>
      <c r="F985" s="54">
        <f t="shared" si="24"/>
        <v>2377.7600000000002</v>
      </c>
      <c r="G985" s="54"/>
      <c r="H985" s="54" t="s">
        <v>941</v>
      </c>
      <c r="I985" s="54" t="s">
        <v>951</v>
      </c>
      <c r="J985" s="76"/>
      <c r="K985" s="76"/>
    </row>
    <row r="986" spans="1:11">
      <c r="A986" s="145">
        <v>958</v>
      </c>
      <c r="B986" s="161" t="s">
        <v>149</v>
      </c>
      <c r="C986" s="69" t="s">
        <v>2</v>
      </c>
      <c r="D986" s="69">
        <v>3</v>
      </c>
      <c r="E986" s="123">
        <v>67.64800000000001</v>
      </c>
      <c r="F986" s="54">
        <f t="shared" si="24"/>
        <v>202.94400000000002</v>
      </c>
      <c r="G986" s="54"/>
      <c r="H986" s="54" t="s">
        <v>941</v>
      </c>
      <c r="I986" s="54" t="s">
        <v>951</v>
      </c>
      <c r="J986" s="76"/>
      <c r="K986" s="76"/>
    </row>
    <row r="987" spans="1:11">
      <c r="A987" s="145">
        <v>959</v>
      </c>
      <c r="B987" s="161" t="s">
        <v>150</v>
      </c>
      <c r="C987" s="69" t="s">
        <v>2</v>
      </c>
      <c r="D987" s="69">
        <v>30</v>
      </c>
      <c r="E987" s="123">
        <v>86.352000000000004</v>
      </c>
      <c r="F987" s="54">
        <f t="shared" si="24"/>
        <v>2590.56</v>
      </c>
      <c r="G987" s="54"/>
      <c r="H987" s="54" t="s">
        <v>941</v>
      </c>
      <c r="I987" s="54" t="s">
        <v>951</v>
      </c>
      <c r="J987" s="76"/>
      <c r="K987" s="76"/>
    </row>
    <row r="988" spans="1:11">
      <c r="A988" s="145">
        <v>960</v>
      </c>
      <c r="B988" s="161" t="s">
        <v>150</v>
      </c>
      <c r="C988" s="69" t="s">
        <v>2</v>
      </c>
      <c r="D988" s="69">
        <v>30</v>
      </c>
      <c r="E988" s="123">
        <v>116.92800000000001</v>
      </c>
      <c r="F988" s="54">
        <f t="shared" si="24"/>
        <v>3507.84</v>
      </c>
      <c r="G988" s="54"/>
      <c r="H988" s="54" t="s">
        <v>941</v>
      </c>
      <c r="I988" s="54" t="s">
        <v>951</v>
      </c>
      <c r="J988" s="76"/>
      <c r="K988" s="76"/>
    </row>
    <row r="989" spans="1:11">
      <c r="A989" s="145">
        <v>961</v>
      </c>
      <c r="B989" s="161" t="s">
        <v>151</v>
      </c>
      <c r="C989" s="69" t="s">
        <v>2</v>
      </c>
      <c r="D989" s="69">
        <v>10</v>
      </c>
      <c r="E989" s="123">
        <v>101.41600000000001</v>
      </c>
      <c r="F989" s="54">
        <f t="shared" si="24"/>
        <v>1014.1600000000001</v>
      </c>
      <c r="G989" s="54"/>
      <c r="H989" s="54" t="s">
        <v>941</v>
      </c>
      <c r="I989" s="54" t="s">
        <v>951</v>
      </c>
      <c r="J989" s="76"/>
      <c r="K989" s="76"/>
    </row>
    <row r="990" spans="1:11">
      <c r="A990" s="145">
        <v>962</v>
      </c>
      <c r="B990" s="161" t="s">
        <v>151</v>
      </c>
      <c r="C990" s="69" t="s">
        <v>2</v>
      </c>
      <c r="D990" s="69">
        <v>200</v>
      </c>
      <c r="E990" s="123">
        <v>129.864</v>
      </c>
      <c r="F990" s="54">
        <f t="shared" si="24"/>
        <v>25972.799999999999</v>
      </c>
      <c r="G990" s="54"/>
      <c r="H990" s="54" t="s">
        <v>941</v>
      </c>
      <c r="I990" s="54" t="s">
        <v>951</v>
      </c>
      <c r="J990" s="76"/>
      <c r="K990" s="76"/>
    </row>
    <row r="991" spans="1:11">
      <c r="A991" s="145">
        <v>963</v>
      </c>
      <c r="B991" s="161" t="s">
        <v>152</v>
      </c>
      <c r="C991" s="69" t="s">
        <v>2</v>
      </c>
      <c r="D991" s="69">
        <v>10</v>
      </c>
      <c r="E991" s="123">
        <v>173.15200000000002</v>
      </c>
      <c r="F991" s="54">
        <f t="shared" si="24"/>
        <v>1731.5200000000002</v>
      </c>
      <c r="G991" s="54"/>
      <c r="H991" s="54" t="s">
        <v>941</v>
      </c>
      <c r="I991" s="54" t="s">
        <v>951</v>
      </c>
      <c r="J991" s="76"/>
      <c r="K991" s="76"/>
    </row>
    <row r="992" spans="1:11">
      <c r="A992" s="145">
        <v>964</v>
      </c>
      <c r="B992" s="161" t="s">
        <v>153</v>
      </c>
      <c r="C992" s="69" t="s">
        <v>2</v>
      </c>
      <c r="D992" s="69">
        <v>20</v>
      </c>
      <c r="E992" s="123">
        <v>101.36000000000001</v>
      </c>
      <c r="F992" s="54">
        <f t="shared" si="24"/>
        <v>2027.2000000000003</v>
      </c>
      <c r="G992" s="54"/>
      <c r="H992" s="54" t="s">
        <v>941</v>
      </c>
      <c r="I992" s="54" t="s">
        <v>951</v>
      </c>
      <c r="J992" s="76"/>
      <c r="K992" s="76"/>
    </row>
    <row r="993" spans="1:11">
      <c r="A993" s="145">
        <v>965</v>
      </c>
      <c r="B993" s="161" t="s">
        <v>153</v>
      </c>
      <c r="C993" s="69" t="s">
        <v>2</v>
      </c>
      <c r="D993" s="69">
        <v>20</v>
      </c>
      <c r="E993" s="123">
        <v>215.54400000000001</v>
      </c>
      <c r="F993" s="54">
        <f t="shared" si="24"/>
        <v>4310.88</v>
      </c>
      <c r="G993" s="54"/>
      <c r="H993" s="54" t="s">
        <v>941</v>
      </c>
      <c r="I993" s="54" t="s">
        <v>951</v>
      </c>
      <c r="J993" s="76"/>
      <c r="K993" s="76"/>
    </row>
    <row r="994" spans="1:11">
      <c r="A994" s="145">
        <v>966</v>
      </c>
      <c r="B994" s="161" t="s">
        <v>154</v>
      </c>
      <c r="C994" s="69" t="s">
        <v>2</v>
      </c>
      <c r="D994" s="69">
        <v>6</v>
      </c>
      <c r="E994" s="123">
        <v>183.34399999999999</v>
      </c>
      <c r="F994" s="54">
        <f t="shared" si="24"/>
        <v>1100.0639999999999</v>
      </c>
      <c r="G994" s="54"/>
      <c r="H994" s="54" t="s">
        <v>941</v>
      </c>
      <c r="I994" s="54" t="s">
        <v>951</v>
      </c>
      <c r="J994" s="76"/>
      <c r="K994" s="76"/>
    </row>
    <row r="995" spans="1:11">
      <c r="A995" s="145">
        <v>967</v>
      </c>
      <c r="B995" s="161" t="s">
        <v>155</v>
      </c>
      <c r="C995" s="69" t="s">
        <v>2</v>
      </c>
      <c r="D995" s="69">
        <v>5</v>
      </c>
      <c r="E995" s="123">
        <v>70.022400000000005</v>
      </c>
      <c r="F995" s="54">
        <f t="shared" si="24"/>
        <v>350.11200000000002</v>
      </c>
      <c r="G995" s="54"/>
      <c r="H995" s="54" t="s">
        <v>941</v>
      </c>
      <c r="I995" s="54" t="s">
        <v>951</v>
      </c>
      <c r="J995" s="76"/>
      <c r="K995" s="76"/>
    </row>
    <row r="996" spans="1:11">
      <c r="A996" s="145">
        <v>968</v>
      </c>
      <c r="B996" s="161" t="s">
        <v>156</v>
      </c>
      <c r="C996" s="69" t="s">
        <v>2</v>
      </c>
      <c r="D996" s="69">
        <v>6</v>
      </c>
      <c r="E996" s="123">
        <v>95.872</v>
      </c>
      <c r="F996" s="54">
        <f t="shared" si="24"/>
        <v>575.23199999999997</v>
      </c>
      <c r="G996" s="54"/>
      <c r="H996" s="54" t="s">
        <v>941</v>
      </c>
      <c r="I996" s="54" t="s">
        <v>951</v>
      </c>
      <c r="J996" s="76"/>
      <c r="K996" s="76"/>
    </row>
    <row r="997" spans="1:11">
      <c r="A997" s="145">
        <v>969</v>
      </c>
      <c r="B997" s="161" t="s">
        <v>157</v>
      </c>
      <c r="C997" s="69" t="s">
        <v>2</v>
      </c>
      <c r="D997" s="69">
        <v>150</v>
      </c>
      <c r="E997" s="123">
        <v>172.36800000000002</v>
      </c>
      <c r="F997" s="54">
        <f t="shared" si="24"/>
        <v>25855.200000000004</v>
      </c>
      <c r="G997" s="54"/>
      <c r="H997" s="54" t="s">
        <v>941</v>
      </c>
      <c r="I997" s="54" t="s">
        <v>951</v>
      </c>
      <c r="J997" s="76"/>
      <c r="K997" s="76"/>
    </row>
    <row r="998" spans="1:11">
      <c r="A998" s="145">
        <v>970</v>
      </c>
      <c r="B998" s="161" t="s">
        <v>158</v>
      </c>
      <c r="C998" s="69" t="s">
        <v>2</v>
      </c>
      <c r="D998" s="69">
        <v>50</v>
      </c>
      <c r="E998" s="123">
        <v>526.62400000000002</v>
      </c>
      <c r="F998" s="54">
        <f t="shared" si="24"/>
        <v>26331.200000000001</v>
      </c>
      <c r="G998" s="54"/>
      <c r="H998" s="54" t="s">
        <v>941</v>
      </c>
      <c r="I998" s="54" t="s">
        <v>951</v>
      </c>
      <c r="J998" s="76"/>
      <c r="K998" s="76"/>
    </row>
    <row r="999" spans="1:11">
      <c r="A999" s="145">
        <v>971</v>
      </c>
      <c r="B999" s="161" t="s">
        <v>159</v>
      </c>
      <c r="C999" s="69" t="s">
        <v>2</v>
      </c>
      <c r="D999" s="69">
        <v>80</v>
      </c>
      <c r="E999" s="123">
        <v>58.912000000000006</v>
      </c>
      <c r="F999" s="54">
        <f t="shared" si="24"/>
        <v>4712.9600000000009</v>
      </c>
      <c r="G999" s="54"/>
      <c r="H999" s="54" t="s">
        <v>941</v>
      </c>
      <c r="I999" s="54" t="s">
        <v>951</v>
      </c>
      <c r="J999" s="76"/>
      <c r="K999" s="76"/>
    </row>
    <row r="1000" spans="1:11">
      <c r="A1000" s="145">
        <v>972</v>
      </c>
      <c r="B1000" s="161" t="s">
        <v>159</v>
      </c>
      <c r="C1000" s="69" t="s">
        <v>2</v>
      </c>
      <c r="D1000" s="69">
        <v>80</v>
      </c>
      <c r="E1000" s="123">
        <v>145.15200000000002</v>
      </c>
      <c r="F1000" s="54">
        <f t="shared" si="24"/>
        <v>11612.160000000002</v>
      </c>
      <c r="G1000" s="54"/>
      <c r="H1000" s="54" t="s">
        <v>941</v>
      </c>
      <c r="I1000" s="54" t="s">
        <v>951</v>
      </c>
      <c r="J1000" s="76"/>
      <c r="K1000" s="76"/>
    </row>
    <row r="1001" spans="1:11">
      <c r="A1001" s="145">
        <v>973</v>
      </c>
      <c r="B1001" s="161" t="s">
        <v>160</v>
      </c>
      <c r="C1001" s="69" t="s">
        <v>2</v>
      </c>
      <c r="D1001" s="69">
        <v>2</v>
      </c>
      <c r="E1001" s="123">
        <v>125.32800000000002</v>
      </c>
      <c r="F1001" s="54">
        <f t="shared" si="24"/>
        <v>250.65600000000003</v>
      </c>
      <c r="G1001" s="54"/>
      <c r="H1001" s="54" t="s">
        <v>941</v>
      </c>
      <c r="I1001" s="54" t="s">
        <v>951</v>
      </c>
      <c r="J1001" s="76"/>
      <c r="K1001" s="76"/>
    </row>
    <row r="1002" spans="1:11">
      <c r="A1002" s="145">
        <v>974</v>
      </c>
      <c r="B1002" s="161" t="s">
        <v>161</v>
      </c>
      <c r="C1002" s="69" t="s">
        <v>2</v>
      </c>
      <c r="D1002" s="69">
        <v>2</v>
      </c>
      <c r="E1002" s="123">
        <v>203.61600000000004</v>
      </c>
      <c r="F1002" s="54">
        <f t="shared" si="24"/>
        <v>407.23200000000008</v>
      </c>
      <c r="G1002" s="54"/>
      <c r="H1002" s="54" t="s">
        <v>941</v>
      </c>
      <c r="I1002" s="54" t="s">
        <v>951</v>
      </c>
      <c r="J1002" s="76"/>
      <c r="K1002" s="76"/>
    </row>
    <row r="1003" spans="1:11">
      <c r="A1003" s="145">
        <v>975</v>
      </c>
      <c r="B1003" s="161" t="s">
        <v>161</v>
      </c>
      <c r="C1003" s="69" t="s">
        <v>2</v>
      </c>
      <c r="D1003" s="69">
        <v>5</v>
      </c>
      <c r="E1003" s="123">
        <v>119.61600000000001</v>
      </c>
      <c r="F1003" s="54">
        <f t="shared" si="24"/>
        <v>598.08000000000004</v>
      </c>
      <c r="G1003" s="54"/>
      <c r="H1003" s="54" t="s">
        <v>941</v>
      </c>
      <c r="I1003" s="54" t="s">
        <v>951</v>
      </c>
      <c r="J1003" s="76"/>
      <c r="K1003" s="76"/>
    </row>
    <row r="1004" spans="1:11">
      <c r="A1004" s="145">
        <v>976</v>
      </c>
      <c r="B1004" s="161" t="s">
        <v>162</v>
      </c>
      <c r="C1004" s="69" t="s">
        <v>2</v>
      </c>
      <c r="D1004" s="69">
        <v>3</v>
      </c>
      <c r="E1004" s="123">
        <v>101.28160000000001</v>
      </c>
      <c r="F1004" s="54">
        <f t="shared" ref="F1004:F1067" si="25">D1004*E1004</f>
        <v>303.84480000000002</v>
      </c>
      <c r="G1004" s="54"/>
      <c r="H1004" s="54" t="s">
        <v>941</v>
      </c>
      <c r="I1004" s="54" t="s">
        <v>951</v>
      </c>
      <c r="J1004" s="76"/>
      <c r="K1004" s="76"/>
    </row>
    <row r="1005" spans="1:11">
      <c r="A1005" s="145">
        <v>977</v>
      </c>
      <c r="B1005" s="161" t="s">
        <v>163</v>
      </c>
      <c r="C1005" s="69" t="s">
        <v>2</v>
      </c>
      <c r="D1005" s="69">
        <v>3</v>
      </c>
      <c r="E1005" s="123">
        <v>90.84320000000001</v>
      </c>
      <c r="F1005" s="54">
        <f t="shared" si="25"/>
        <v>272.52960000000002</v>
      </c>
      <c r="G1005" s="54"/>
      <c r="H1005" s="54" t="s">
        <v>941</v>
      </c>
      <c r="I1005" s="54" t="s">
        <v>951</v>
      </c>
      <c r="J1005" s="76"/>
      <c r="K1005" s="76"/>
    </row>
    <row r="1006" spans="1:11">
      <c r="A1006" s="145">
        <v>978</v>
      </c>
      <c r="B1006" s="161" t="s">
        <v>164</v>
      </c>
      <c r="C1006" s="69" t="s">
        <v>2</v>
      </c>
      <c r="D1006" s="69">
        <v>50</v>
      </c>
      <c r="E1006" s="123">
        <v>84.671999999999997</v>
      </c>
      <c r="F1006" s="54">
        <f t="shared" si="25"/>
        <v>4233.5999999999995</v>
      </c>
      <c r="G1006" s="54"/>
      <c r="H1006" s="54" t="s">
        <v>941</v>
      </c>
      <c r="I1006" s="54" t="s">
        <v>951</v>
      </c>
      <c r="J1006" s="76"/>
      <c r="K1006" s="76"/>
    </row>
    <row r="1007" spans="1:11">
      <c r="A1007" s="145">
        <v>979</v>
      </c>
      <c r="B1007" s="161" t="s">
        <v>165</v>
      </c>
      <c r="C1007" s="69" t="s">
        <v>2</v>
      </c>
      <c r="D1007" s="69">
        <v>12</v>
      </c>
      <c r="E1007" s="123">
        <v>532.53760000000011</v>
      </c>
      <c r="F1007" s="54">
        <f t="shared" si="25"/>
        <v>6390.4512000000013</v>
      </c>
      <c r="G1007" s="54"/>
      <c r="H1007" s="54" t="s">
        <v>941</v>
      </c>
      <c r="I1007" s="54" t="s">
        <v>951</v>
      </c>
      <c r="J1007" s="76"/>
      <c r="K1007" s="76"/>
    </row>
    <row r="1008" spans="1:11">
      <c r="A1008" s="145">
        <v>980</v>
      </c>
      <c r="B1008" s="161" t="s">
        <v>166</v>
      </c>
      <c r="C1008" s="69" t="s">
        <v>2</v>
      </c>
      <c r="D1008" s="69">
        <v>10</v>
      </c>
      <c r="E1008" s="123">
        <v>586.23040000000003</v>
      </c>
      <c r="F1008" s="54">
        <f t="shared" si="25"/>
        <v>5862.3040000000001</v>
      </c>
      <c r="G1008" s="54"/>
      <c r="H1008" s="54" t="s">
        <v>941</v>
      </c>
      <c r="I1008" s="54" t="s">
        <v>951</v>
      </c>
      <c r="J1008" s="76"/>
      <c r="K1008" s="76"/>
    </row>
    <row r="1009" spans="1:11">
      <c r="A1009" s="145">
        <v>981</v>
      </c>
      <c r="B1009" s="161" t="s">
        <v>1424</v>
      </c>
      <c r="C1009" s="69" t="s">
        <v>2</v>
      </c>
      <c r="D1009" s="69">
        <v>60</v>
      </c>
      <c r="E1009" s="123">
        <v>232.84800000000004</v>
      </c>
      <c r="F1009" s="54">
        <f t="shared" si="25"/>
        <v>13970.880000000003</v>
      </c>
      <c r="G1009" s="54"/>
      <c r="H1009" s="54" t="s">
        <v>941</v>
      </c>
      <c r="I1009" s="54" t="s">
        <v>951</v>
      </c>
      <c r="J1009" s="76"/>
      <c r="K1009" s="76"/>
    </row>
    <row r="1010" spans="1:11">
      <c r="A1010" s="145">
        <v>982</v>
      </c>
      <c r="B1010" s="161" t="s">
        <v>167</v>
      </c>
      <c r="C1010" s="69" t="s">
        <v>2</v>
      </c>
      <c r="D1010" s="69">
        <v>10</v>
      </c>
      <c r="E1010" s="123">
        <v>102.70400000000001</v>
      </c>
      <c r="F1010" s="54">
        <f t="shared" si="25"/>
        <v>1027.04</v>
      </c>
      <c r="G1010" s="54"/>
      <c r="H1010" s="54" t="s">
        <v>941</v>
      </c>
      <c r="I1010" s="54" t="s">
        <v>951</v>
      </c>
      <c r="J1010" s="76"/>
      <c r="K1010" s="76"/>
    </row>
    <row r="1011" spans="1:11">
      <c r="A1011" s="145">
        <v>983</v>
      </c>
      <c r="B1011" s="161" t="s">
        <v>168</v>
      </c>
      <c r="C1011" s="69" t="s">
        <v>2</v>
      </c>
      <c r="D1011" s="69">
        <v>20</v>
      </c>
      <c r="E1011" s="123">
        <v>642.99200000000008</v>
      </c>
      <c r="F1011" s="54">
        <f t="shared" si="25"/>
        <v>12859.840000000002</v>
      </c>
      <c r="G1011" s="54"/>
      <c r="H1011" s="54" t="s">
        <v>941</v>
      </c>
      <c r="I1011" s="54" t="s">
        <v>951</v>
      </c>
      <c r="J1011" s="76"/>
      <c r="K1011" s="76"/>
    </row>
    <row r="1012" spans="1:11">
      <c r="A1012" s="145">
        <v>984</v>
      </c>
      <c r="B1012" s="161" t="s">
        <v>169</v>
      </c>
      <c r="C1012" s="69" t="s">
        <v>2</v>
      </c>
      <c r="D1012" s="69">
        <v>4</v>
      </c>
      <c r="E1012" s="123">
        <v>994.11200000000008</v>
      </c>
      <c r="F1012" s="54">
        <f t="shared" si="25"/>
        <v>3976.4480000000003</v>
      </c>
      <c r="G1012" s="54"/>
      <c r="H1012" s="54" t="s">
        <v>941</v>
      </c>
      <c r="I1012" s="54" t="s">
        <v>951</v>
      </c>
      <c r="J1012" s="76"/>
      <c r="K1012" s="76"/>
    </row>
    <row r="1013" spans="1:11">
      <c r="A1013" s="145">
        <v>985</v>
      </c>
      <c r="B1013" s="161" t="s">
        <v>170</v>
      </c>
      <c r="C1013" s="69" t="s">
        <v>2</v>
      </c>
      <c r="D1013" s="69">
        <v>130</v>
      </c>
      <c r="E1013" s="123">
        <v>72.688000000000017</v>
      </c>
      <c r="F1013" s="54">
        <f t="shared" si="25"/>
        <v>9449.4400000000023</v>
      </c>
      <c r="G1013" s="54"/>
      <c r="H1013" s="54" t="s">
        <v>941</v>
      </c>
      <c r="I1013" s="54" t="s">
        <v>951</v>
      </c>
      <c r="J1013" s="76"/>
      <c r="K1013" s="76"/>
    </row>
    <row r="1014" spans="1:11">
      <c r="A1014" s="145">
        <v>986</v>
      </c>
      <c r="B1014" s="161" t="s">
        <v>171</v>
      </c>
      <c r="C1014" s="69" t="s">
        <v>2</v>
      </c>
      <c r="D1014" s="69">
        <v>30</v>
      </c>
      <c r="E1014" s="123">
        <v>437.92</v>
      </c>
      <c r="F1014" s="54">
        <f t="shared" si="25"/>
        <v>13137.6</v>
      </c>
      <c r="G1014" s="54"/>
      <c r="H1014" s="54" t="s">
        <v>941</v>
      </c>
      <c r="I1014" s="54" t="s">
        <v>951</v>
      </c>
      <c r="J1014" s="76"/>
      <c r="K1014" s="76"/>
    </row>
    <row r="1015" spans="1:11">
      <c r="A1015" s="145">
        <v>987</v>
      </c>
      <c r="B1015" s="161" t="s">
        <v>172</v>
      </c>
      <c r="C1015" s="69" t="s">
        <v>2</v>
      </c>
      <c r="D1015" s="69">
        <v>20</v>
      </c>
      <c r="E1015" s="123">
        <v>248.75200000000001</v>
      </c>
      <c r="F1015" s="54">
        <f t="shared" si="25"/>
        <v>4975.04</v>
      </c>
      <c r="G1015" s="54"/>
      <c r="H1015" s="54" t="s">
        <v>941</v>
      </c>
      <c r="I1015" s="54" t="s">
        <v>951</v>
      </c>
      <c r="J1015" s="76"/>
      <c r="K1015" s="76"/>
    </row>
    <row r="1016" spans="1:11">
      <c r="A1016" s="145">
        <v>988</v>
      </c>
      <c r="B1016" s="161" t="s">
        <v>173</v>
      </c>
      <c r="C1016" s="69" t="s">
        <v>2</v>
      </c>
      <c r="D1016" s="69">
        <v>40</v>
      </c>
      <c r="E1016" s="123">
        <v>411.71200000000005</v>
      </c>
      <c r="F1016" s="54">
        <f t="shared" si="25"/>
        <v>16468.480000000003</v>
      </c>
      <c r="G1016" s="54"/>
      <c r="H1016" s="54" t="s">
        <v>941</v>
      </c>
      <c r="I1016" s="54" t="s">
        <v>951</v>
      </c>
      <c r="J1016" s="76"/>
      <c r="K1016" s="76"/>
    </row>
    <row r="1017" spans="1:11">
      <c r="A1017" s="145">
        <v>989</v>
      </c>
      <c r="B1017" s="161" t="s">
        <v>174</v>
      </c>
      <c r="C1017" s="69" t="s">
        <v>2</v>
      </c>
      <c r="D1017" s="69">
        <v>100</v>
      </c>
      <c r="E1017" s="123">
        <v>131.88000000000002</v>
      </c>
      <c r="F1017" s="54">
        <f t="shared" si="25"/>
        <v>13188.000000000002</v>
      </c>
      <c r="G1017" s="54"/>
      <c r="H1017" s="54" t="s">
        <v>941</v>
      </c>
      <c r="I1017" s="54" t="s">
        <v>951</v>
      </c>
      <c r="J1017" s="76"/>
      <c r="K1017" s="76"/>
    </row>
    <row r="1018" spans="1:11">
      <c r="A1018" s="145">
        <v>990</v>
      </c>
      <c r="B1018" s="161" t="s">
        <v>175</v>
      </c>
      <c r="C1018" s="69" t="s">
        <v>2</v>
      </c>
      <c r="D1018" s="69">
        <v>5</v>
      </c>
      <c r="E1018" s="123">
        <v>81.2</v>
      </c>
      <c r="F1018" s="54">
        <f t="shared" si="25"/>
        <v>406</v>
      </c>
      <c r="G1018" s="54"/>
      <c r="H1018" s="54" t="s">
        <v>941</v>
      </c>
      <c r="I1018" s="54" t="s">
        <v>951</v>
      </c>
      <c r="J1018" s="76"/>
      <c r="K1018" s="76"/>
    </row>
    <row r="1019" spans="1:11">
      <c r="A1019" s="145">
        <v>991</v>
      </c>
      <c r="B1019" s="161" t="s">
        <v>176</v>
      </c>
      <c r="C1019" s="69" t="s">
        <v>2</v>
      </c>
      <c r="D1019" s="69">
        <v>250</v>
      </c>
      <c r="E1019" s="123">
        <v>83.664000000000016</v>
      </c>
      <c r="F1019" s="54">
        <f t="shared" si="25"/>
        <v>20916.000000000004</v>
      </c>
      <c r="G1019" s="54"/>
      <c r="H1019" s="54" t="s">
        <v>941</v>
      </c>
      <c r="I1019" s="54" t="s">
        <v>951</v>
      </c>
      <c r="J1019" s="76"/>
      <c r="K1019" s="76"/>
    </row>
    <row r="1020" spans="1:11">
      <c r="A1020" s="145">
        <v>992</v>
      </c>
      <c r="B1020" s="161" t="s">
        <v>177</v>
      </c>
      <c r="C1020" s="69" t="s">
        <v>2</v>
      </c>
      <c r="D1020" s="69">
        <v>10</v>
      </c>
      <c r="E1020" s="123">
        <v>1178.24</v>
      </c>
      <c r="F1020" s="54">
        <f t="shared" si="25"/>
        <v>11782.4</v>
      </c>
      <c r="G1020" s="54"/>
      <c r="H1020" s="54" t="s">
        <v>941</v>
      </c>
      <c r="I1020" s="54" t="s">
        <v>951</v>
      </c>
      <c r="J1020" s="76"/>
      <c r="K1020" s="76"/>
    </row>
    <row r="1021" spans="1:11">
      <c r="A1021" s="145">
        <v>993</v>
      </c>
      <c r="B1021" s="161" t="s">
        <v>1425</v>
      </c>
      <c r="C1021" s="69" t="s">
        <v>2</v>
      </c>
      <c r="D1021" s="69">
        <v>30</v>
      </c>
      <c r="E1021" s="123">
        <v>78.176000000000002</v>
      </c>
      <c r="F1021" s="54">
        <f t="shared" si="25"/>
        <v>2345.2800000000002</v>
      </c>
      <c r="G1021" s="54"/>
      <c r="H1021" s="54" t="s">
        <v>941</v>
      </c>
      <c r="I1021" s="54" t="s">
        <v>951</v>
      </c>
      <c r="J1021" s="76"/>
      <c r="K1021" s="76"/>
    </row>
    <row r="1022" spans="1:11">
      <c r="A1022" s="145">
        <v>994</v>
      </c>
      <c r="B1022" s="161" t="s">
        <v>178</v>
      </c>
      <c r="C1022" s="69" t="s">
        <v>2</v>
      </c>
      <c r="D1022" s="69">
        <v>30</v>
      </c>
      <c r="E1022" s="123">
        <v>53.26720000000001</v>
      </c>
      <c r="F1022" s="54">
        <f t="shared" si="25"/>
        <v>1598.0160000000003</v>
      </c>
      <c r="G1022" s="54"/>
      <c r="H1022" s="54" t="s">
        <v>941</v>
      </c>
      <c r="I1022" s="54" t="s">
        <v>951</v>
      </c>
      <c r="J1022" s="76"/>
      <c r="K1022" s="76"/>
    </row>
    <row r="1023" spans="1:11">
      <c r="A1023" s="145">
        <v>995</v>
      </c>
      <c r="B1023" s="161" t="s">
        <v>179</v>
      </c>
      <c r="C1023" s="69" t="s">
        <v>2</v>
      </c>
      <c r="D1023" s="69">
        <v>50</v>
      </c>
      <c r="E1023" s="123">
        <v>455.05600000000004</v>
      </c>
      <c r="F1023" s="54">
        <f t="shared" si="25"/>
        <v>22752.800000000003</v>
      </c>
      <c r="G1023" s="54"/>
      <c r="H1023" s="54" t="s">
        <v>941</v>
      </c>
      <c r="I1023" s="54" t="s">
        <v>951</v>
      </c>
      <c r="J1023" s="76"/>
      <c r="K1023" s="76"/>
    </row>
    <row r="1024" spans="1:11">
      <c r="A1024" s="145">
        <v>996</v>
      </c>
      <c r="B1024" s="161" t="s">
        <v>180</v>
      </c>
      <c r="C1024" s="69" t="s">
        <v>2</v>
      </c>
      <c r="D1024" s="69">
        <v>2</v>
      </c>
      <c r="E1024" s="123">
        <v>230.5</v>
      </c>
      <c r="F1024" s="54">
        <f t="shared" si="25"/>
        <v>461</v>
      </c>
      <c r="G1024" s="54"/>
      <c r="H1024" s="54" t="s">
        <v>941</v>
      </c>
      <c r="I1024" s="54" t="s">
        <v>951</v>
      </c>
      <c r="J1024" s="76"/>
      <c r="K1024" s="76"/>
    </row>
    <row r="1025" spans="1:11">
      <c r="A1025" s="145">
        <v>997</v>
      </c>
      <c r="B1025" s="161" t="s">
        <v>181</v>
      </c>
      <c r="C1025" s="69" t="s">
        <v>2</v>
      </c>
      <c r="D1025" s="69">
        <v>200</v>
      </c>
      <c r="E1025" s="123">
        <v>481.93600000000004</v>
      </c>
      <c r="F1025" s="54">
        <f t="shared" si="25"/>
        <v>96387.200000000012</v>
      </c>
      <c r="G1025" s="54"/>
      <c r="H1025" s="54" t="s">
        <v>941</v>
      </c>
      <c r="I1025" s="54" t="s">
        <v>951</v>
      </c>
      <c r="J1025" s="76"/>
      <c r="K1025" s="76"/>
    </row>
    <row r="1026" spans="1:11">
      <c r="A1026" s="145">
        <v>998</v>
      </c>
      <c r="B1026" s="161" t="s">
        <v>182</v>
      </c>
      <c r="C1026" s="69" t="s">
        <v>2</v>
      </c>
      <c r="D1026" s="69">
        <v>2</v>
      </c>
      <c r="E1026" s="123">
        <v>202.16000000000003</v>
      </c>
      <c r="F1026" s="54">
        <f t="shared" si="25"/>
        <v>404.32000000000005</v>
      </c>
      <c r="G1026" s="54"/>
      <c r="H1026" s="54" t="s">
        <v>941</v>
      </c>
      <c r="I1026" s="54" t="s">
        <v>951</v>
      </c>
      <c r="J1026" s="76"/>
      <c r="K1026" s="76"/>
    </row>
    <row r="1027" spans="1:11">
      <c r="A1027" s="145">
        <v>999</v>
      </c>
      <c r="B1027" s="161" t="s">
        <v>183</v>
      </c>
      <c r="C1027" s="69" t="s">
        <v>2</v>
      </c>
      <c r="D1027" s="69">
        <v>2</v>
      </c>
      <c r="E1027" s="123">
        <v>123.42400000000002</v>
      </c>
      <c r="F1027" s="54">
        <f t="shared" si="25"/>
        <v>246.84800000000004</v>
      </c>
      <c r="G1027" s="54"/>
      <c r="H1027" s="54" t="s">
        <v>941</v>
      </c>
      <c r="I1027" s="54" t="s">
        <v>951</v>
      </c>
      <c r="J1027" s="76"/>
      <c r="K1027" s="76"/>
    </row>
    <row r="1028" spans="1:11">
      <c r="A1028" s="145">
        <v>1000</v>
      </c>
      <c r="B1028" s="161" t="s">
        <v>184</v>
      </c>
      <c r="C1028" s="69" t="s">
        <v>2</v>
      </c>
      <c r="D1028" s="69">
        <v>100</v>
      </c>
      <c r="E1028" s="123">
        <v>118.27200000000001</v>
      </c>
      <c r="F1028" s="54">
        <f t="shared" si="25"/>
        <v>11827.2</v>
      </c>
      <c r="G1028" s="54"/>
      <c r="H1028" s="54" t="s">
        <v>941</v>
      </c>
      <c r="I1028" s="54" t="s">
        <v>951</v>
      </c>
      <c r="J1028" s="76"/>
      <c r="K1028" s="76"/>
    </row>
    <row r="1029" spans="1:11">
      <c r="A1029" s="145">
        <v>1001</v>
      </c>
      <c r="B1029" s="161" t="s">
        <v>184</v>
      </c>
      <c r="C1029" s="69" t="s">
        <v>2</v>
      </c>
      <c r="D1029" s="69">
        <v>100</v>
      </c>
      <c r="E1029" s="123">
        <v>107.072</v>
      </c>
      <c r="F1029" s="54">
        <f t="shared" si="25"/>
        <v>10707.2</v>
      </c>
      <c r="G1029" s="54"/>
      <c r="H1029" s="54" t="s">
        <v>941</v>
      </c>
      <c r="I1029" s="54" t="s">
        <v>951</v>
      </c>
      <c r="J1029" s="76"/>
      <c r="K1029" s="76"/>
    </row>
    <row r="1030" spans="1:11">
      <c r="A1030" s="145">
        <v>1002</v>
      </c>
      <c r="B1030" s="161" t="s">
        <v>185</v>
      </c>
      <c r="C1030" s="69" t="s">
        <v>2</v>
      </c>
      <c r="D1030" s="69">
        <v>100</v>
      </c>
      <c r="E1030" s="123">
        <v>120.736</v>
      </c>
      <c r="F1030" s="54">
        <f t="shared" si="25"/>
        <v>12073.6</v>
      </c>
      <c r="G1030" s="54"/>
      <c r="H1030" s="54" t="s">
        <v>941</v>
      </c>
      <c r="I1030" s="54" t="s">
        <v>951</v>
      </c>
      <c r="J1030" s="76"/>
      <c r="K1030" s="76"/>
    </row>
    <row r="1031" spans="1:11" ht="25.5">
      <c r="A1031" s="145">
        <v>1003</v>
      </c>
      <c r="B1031" s="161" t="s">
        <v>186</v>
      </c>
      <c r="C1031" s="69" t="s">
        <v>2</v>
      </c>
      <c r="D1031" s="69">
        <v>2</v>
      </c>
      <c r="E1031" s="123">
        <v>107.072</v>
      </c>
      <c r="F1031" s="54">
        <f t="shared" si="25"/>
        <v>214.14400000000001</v>
      </c>
      <c r="G1031" s="54"/>
      <c r="H1031" s="54" t="s">
        <v>941</v>
      </c>
      <c r="I1031" s="54" t="s">
        <v>951</v>
      </c>
      <c r="J1031" s="76"/>
      <c r="K1031" s="76"/>
    </row>
    <row r="1032" spans="1:11">
      <c r="A1032" s="145">
        <v>1004</v>
      </c>
      <c r="B1032" s="161" t="s">
        <v>187</v>
      </c>
      <c r="C1032" s="69" t="s">
        <v>2</v>
      </c>
      <c r="D1032" s="69">
        <v>2</v>
      </c>
      <c r="E1032" s="123">
        <v>247.40800000000004</v>
      </c>
      <c r="F1032" s="54">
        <f t="shared" si="25"/>
        <v>494.81600000000009</v>
      </c>
      <c r="G1032" s="54"/>
      <c r="H1032" s="54" t="s">
        <v>941</v>
      </c>
      <c r="I1032" s="54" t="s">
        <v>951</v>
      </c>
      <c r="J1032" s="76"/>
      <c r="K1032" s="76"/>
    </row>
    <row r="1033" spans="1:11">
      <c r="A1033" s="145">
        <v>1005</v>
      </c>
      <c r="B1033" s="161" t="s">
        <v>188</v>
      </c>
      <c r="C1033" s="69" t="s">
        <v>2</v>
      </c>
      <c r="D1033" s="69">
        <v>2</v>
      </c>
      <c r="E1033" s="123">
        <v>123.76</v>
      </c>
      <c r="F1033" s="54">
        <f t="shared" si="25"/>
        <v>247.52</v>
      </c>
      <c r="G1033" s="54"/>
      <c r="H1033" s="54" t="s">
        <v>941</v>
      </c>
      <c r="I1033" s="54" t="s">
        <v>951</v>
      </c>
      <c r="J1033" s="76"/>
      <c r="K1033" s="76"/>
    </row>
    <row r="1034" spans="1:11">
      <c r="A1034" s="145">
        <v>1006</v>
      </c>
      <c r="B1034" s="161" t="s">
        <v>189</v>
      </c>
      <c r="C1034" s="69" t="s">
        <v>2</v>
      </c>
      <c r="D1034" s="69">
        <v>4</v>
      </c>
      <c r="E1034" s="123">
        <v>169.12</v>
      </c>
      <c r="F1034" s="54">
        <f t="shared" si="25"/>
        <v>676.48</v>
      </c>
      <c r="G1034" s="54"/>
      <c r="H1034" s="54" t="s">
        <v>941</v>
      </c>
      <c r="I1034" s="54" t="s">
        <v>951</v>
      </c>
      <c r="J1034" s="76"/>
      <c r="K1034" s="76"/>
    </row>
    <row r="1035" spans="1:11">
      <c r="A1035" s="145">
        <v>1007</v>
      </c>
      <c r="B1035" s="161" t="s">
        <v>190</v>
      </c>
      <c r="C1035" s="69" t="s">
        <v>2</v>
      </c>
      <c r="D1035" s="69">
        <v>50</v>
      </c>
      <c r="E1035" s="123">
        <v>106.512</v>
      </c>
      <c r="F1035" s="54">
        <f t="shared" si="25"/>
        <v>5325.6</v>
      </c>
      <c r="G1035" s="54"/>
      <c r="H1035" s="54" t="s">
        <v>941</v>
      </c>
      <c r="I1035" s="54" t="s">
        <v>951</v>
      </c>
      <c r="J1035" s="76"/>
      <c r="K1035" s="76"/>
    </row>
    <row r="1036" spans="1:11">
      <c r="A1036" s="145">
        <v>1008</v>
      </c>
      <c r="B1036" s="161" t="s">
        <v>191</v>
      </c>
      <c r="C1036" s="69" t="s">
        <v>2</v>
      </c>
      <c r="D1036" s="69">
        <v>5</v>
      </c>
      <c r="E1036" s="123">
        <v>110.65600000000001</v>
      </c>
      <c r="F1036" s="54">
        <f t="shared" si="25"/>
        <v>553.28</v>
      </c>
      <c r="G1036" s="54"/>
      <c r="H1036" s="54" t="s">
        <v>941</v>
      </c>
      <c r="I1036" s="54" t="s">
        <v>951</v>
      </c>
      <c r="J1036" s="76"/>
      <c r="K1036" s="76"/>
    </row>
    <row r="1037" spans="1:11">
      <c r="A1037" s="145">
        <v>1009</v>
      </c>
      <c r="B1037" s="161" t="s">
        <v>192</v>
      </c>
      <c r="C1037" s="69" t="s">
        <v>2</v>
      </c>
      <c r="D1037" s="69">
        <v>100</v>
      </c>
      <c r="E1037" s="123">
        <v>121.40800000000002</v>
      </c>
      <c r="F1037" s="54">
        <f t="shared" si="25"/>
        <v>12140.800000000001</v>
      </c>
      <c r="G1037" s="54"/>
      <c r="H1037" s="54" t="s">
        <v>941</v>
      </c>
      <c r="I1037" s="54" t="s">
        <v>951</v>
      </c>
      <c r="J1037" s="76"/>
      <c r="K1037" s="76"/>
    </row>
    <row r="1038" spans="1:11">
      <c r="A1038" s="145">
        <v>1010</v>
      </c>
      <c r="B1038" s="161" t="s">
        <v>193</v>
      </c>
      <c r="C1038" s="69" t="s">
        <v>2</v>
      </c>
      <c r="D1038" s="69">
        <v>5</v>
      </c>
      <c r="E1038" s="123">
        <v>144.70400000000001</v>
      </c>
      <c r="F1038" s="54">
        <f t="shared" si="25"/>
        <v>723.52</v>
      </c>
      <c r="G1038" s="54"/>
      <c r="H1038" s="54" t="s">
        <v>941</v>
      </c>
      <c r="I1038" s="54" t="s">
        <v>951</v>
      </c>
      <c r="J1038" s="76"/>
      <c r="K1038" s="76"/>
    </row>
    <row r="1039" spans="1:11">
      <c r="A1039" s="145">
        <v>1011</v>
      </c>
      <c r="B1039" s="161" t="s">
        <v>194</v>
      </c>
      <c r="C1039" s="69" t="s">
        <v>2</v>
      </c>
      <c r="D1039" s="69">
        <v>20</v>
      </c>
      <c r="E1039" s="123">
        <v>124.88000000000001</v>
      </c>
      <c r="F1039" s="54">
        <f t="shared" si="25"/>
        <v>2497.6000000000004</v>
      </c>
      <c r="G1039" s="54"/>
      <c r="H1039" s="54" t="s">
        <v>941</v>
      </c>
      <c r="I1039" s="54" t="s">
        <v>951</v>
      </c>
      <c r="J1039" s="76"/>
      <c r="K1039" s="76"/>
    </row>
    <row r="1040" spans="1:11">
      <c r="A1040" s="145">
        <v>1012</v>
      </c>
      <c r="B1040" s="161" t="s">
        <v>194</v>
      </c>
      <c r="C1040" s="69" t="s">
        <v>2</v>
      </c>
      <c r="D1040" s="69">
        <v>20</v>
      </c>
      <c r="E1040" s="123">
        <v>123.20000000000002</v>
      </c>
      <c r="F1040" s="54">
        <f t="shared" si="25"/>
        <v>2464.0000000000005</v>
      </c>
      <c r="G1040" s="54"/>
      <c r="H1040" s="54" t="s">
        <v>941</v>
      </c>
      <c r="I1040" s="54" t="s">
        <v>951</v>
      </c>
      <c r="J1040" s="76"/>
      <c r="K1040" s="76"/>
    </row>
    <row r="1041" spans="1:11">
      <c r="A1041" s="145">
        <v>1013</v>
      </c>
      <c r="B1041" s="161" t="s">
        <v>194</v>
      </c>
      <c r="C1041" s="69" t="s">
        <v>2</v>
      </c>
      <c r="D1041" s="69">
        <v>10</v>
      </c>
      <c r="E1041" s="123">
        <v>3136.0000000000005</v>
      </c>
      <c r="F1041" s="54">
        <f t="shared" si="25"/>
        <v>31360.000000000004</v>
      </c>
      <c r="G1041" s="54"/>
      <c r="H1041" s="54" t="s">
        <v>941</v>
      </c>
      <c r="I1041" s="54" t="s">
        <v>951</v>
      </c>
      <c r="J1041" s="76"/>
      <c r="K1041" s="76"/>
    </row>
    <row r="1042" spans="1:11">
      <c r="A1042" s="145">
        <v>1014</v>
      </c>
      <c r="B1042" s="161" t="s">
        <v>195</v>
      </c>
      <c r="C1042" s="69" t="s">
        <v>2</v>
      </c>
      <c r="D1042" s="69">
        <v>50</v>
      </c>
      <c r="E1042" s="123">
        <v>877.85599999999999</v>
      </c>
      <c r="F1042" s="54">
        <f t="shared" si="25"/>
        <v>43892.800000000003</v>
      </c>
      <c r="G1042" s="54"/>
      <c r="H1042" s="54" t="s">
        <v>941</v>
      </c>
      <c r="I1042" s="54" t="s">
        <v>951</v>
      </c>
      <c r="J1042" s="76"/>
      <c r="K1042" s="76"/>
    </row>
    <row r="1043" spans="1:11">
      <c r="A1043" s="145">
        <v>1015</v>
      </c>
      <c r="B1043" s="161" t="s">
        <v>196</v>
      </c>
      <c r="C1043" s="69" t="s">
        <v>2</v>
      </c>
      <c r="D1043" s="69">
        <v>50</v>
      </c>
      <c r="E1043" s="123">
        <v>850.2</v>
      </c>
      <c r="F1043" s="54">
        <f t="shared" si="25"/>
        <v>42510</v>
      </c>
      <c r="G1043" s="54"/>
      <c r="H1043" s="54" t="s">
        <v>941</v>
      </c>
      <c r="I1043" s="54" t="s">
        <v>951</v>
      </c>
      <c r="J1043" s="76"/>
      <c r="K1043" s="76"/>
    </row>
    <row r="1044" spans="1:11">
      <c r="A1044" s="145">
        <v>1016</v>
      </c>
      <c r="B1044" s="161" t="s">
        <v>196</v>
      </c>
      <c r="C1044" s="69" t="s">
        <v>2</v>
      </c>
      <c r="D1044" s="69">
        <v>50</v>
      </c>
      <c r="E1044" s="123">
        <v>1380</v>
      </c>
      <c r="F1044" s="54">
        <f t="shared" si="25"/>
        <v>69000</v>
      </c>
      <c r="G1044" s="54"/>
      <c r="H1044" s="54" t="s">
        <v>941</v>
      </c>
      <c r="I1044" s="54" t="s">
        <v>951</v>
      </c>
      <c r="J1044" s="76"/>
      <c r="K1044" s="76"/>
    </row>
    <row r="1045" spans="1:11">
      <c r="A1045" s="145">
        <v>1017</v>
      </c>
      <c r="B1045" s="161" t="s">
        <v>196</v>
      </c>
      <c r="C1045" s="69" t="s">
        <v>2</v>
      </c>
      <c r="D1045" s="69">
        <v>50</v>
      </c>
      <c r="E1045" s="123">
        <v>560.25</v>
      </c>
      <c r="F1045" s="54">
        <f t="shared" si="25"/>
        <v>28012.5</v>
      </c>
      <c r="G1045" s="54"/>
      <c r="H1045" s="54" t="s">
        <v>941</v>
      </c>
      <c r="I1045" s="54" t="s">
        <v>951</v>
      </c>
      <c r="J1045" s="76"/>
      <c r="K1045" s="76"/>
    </row>
    <row r="1046" spans="1:11">
      <c r="A1046" s="145">
        <v>1018</v>
      </c>
      <c r="B1046" s="161" t="s">
        <v>1426</v>
      </c>
      <c r="C1046" s="69" t="s">
        <v>2</v>
      </c>
      <c r="D1046" s="69">
        <v>50</v>
      </c>
      <c r="E1046" s="123">
        <v>354.2</v>
      </c>
      <c r="F1046" s="54">
        <f t="shared" si="25"/>
        <v>17710</v>
      </c>
      <c r="G1046" s="54"/>
      <c r="H1046" s="54" t="s">
        <v>941</v>
      </c>
      <c r="I1046" s="54" t="s">
        <v>951</v>
      </c>
      <c r="J1046" s="76"/>
      <c r="K1046" s="76"/>
    </row>
    <row r="1047" spans="1:11">
      <c r="A1047" s="145">
        <v>1019</v>
      </c>
      <c r="B1047" s="161" t="s">
        <v>197</v>
      </c>
      <c r="C1047" s="69" t="s">
        <v>2</v>
      </c>
      <c r="D1047" s="69">
        <v>80</v>
      </c>
      <c r="E1047" s="123">
        <v>731.47200000000009</v>
      </c>
      <c r="F1047" s="54">
        <f t="shared" si="25"/>
        <v>58517.760000000009</v>
      </c>
      <c r="G1047" s="54"/>
      <c r="H1047" s="54" t="s">
        <v>941</v>
      </c>
      <c r="I1047" s="54" t="s">
        <v>951</v>
      </c>
      <c r="J1047" s="76"/>
      <c r="K1047" s="76"/>
    </row>
    <row r="1048" spans="1:11">
      <c r="A1048" s="145">
        <v>1020</v>
      </c>
      <c r="B1048" s="161" t="s">
        <v>198</v>
      </c>
      <c r="C1048" s="69" t="s">
        <v>2</v>
      </c>
      <c r="D1048" s="69">
        <v>70</v>
      </c>
      <c r="E1048" s="123">
        <v>61.376000000000005</v>
      </c>
      <c r="F1048" s="54">
        <f t="shared" si="25"/>
        <v>4296.3200000000006</v>
      </c>
      <c r="G1048" s="54"/>
      <c r="H1048" s="54" t="s">
        <v>941</v>
      </c>
      <c r="I1048" s="54" t="s">
        <v>951</v>
      </c>
      <c r="J1048" s="76"/>
      <c r="K1048" s="76"/>
    </row>
    <row r="1049" spans="1:11">
      <c r="A1049" s="145">
        <v>1021</v>
      </c>
      <c r="B1049" s="161" t="s">
        <v>198</v>
      </c>
      <c r="C1049" s="69" t="s">
        <v>2</v>
      </c>
      <c r="D1049" s="69">
        <v>70</v>
      </c>
      <c r="E1049" s="123">
        <v>130.14400000000001</v>
      </c>
      <c r="F1049" s="54">
        <f t="shared" si="25"/>
        <v>9110.08</v>
      </c>
      <c r="G1049" s="54"/>
      <c r="H1049" s="54" t="s">
        <v>941</v>
      </c>
      <c r="I1049" s="54" t="s">
        <v>951</v>
      </c>
      <c r="J1049" s="76"/>
      <c r="K1049" s="76"/>
    </row>
    <row r="1050" spans="1:11">
      <c r="A1050" s="145">
        <v>1022</v>
      </c>
      <c r="B1050" s="161" t="s">
        <v>199</v>
      </c>
      <c r="C1050" s="69" t="s">
        <v>2</v>
      </c>
      <c r="D1050" s="69">
        <v>10</v>
      </c>
      <c r="E1050" s="123">
        <v>324.8</v>
      </c>
      <c r="F1050" s="54">
        <f t="shared" si="25"/>
        <v>3248</v>
      </c>
      <c r="G1050" s="54"/>
      <c r="H1050" s="54" t="s">
        <v>941</v>
      </c>
      <c r="I1050" s="54" t="s">
        <v>951</v>
      </c>
      <c r="J1050" s="76"/>
      <c r="K1050" s="76"/>
    </row>
    <row r="1051" spans="1:11">
      <c r="A1051" s="145">
        <v>1023</v>
      </c>
      <c r="B1051" s="161" t="s">
        <v>200</v>
      </c>
      <c r="C1051" s="69" t="s">
        <v>2</v>
      </c>
      <c r="D1051" s="69">
        <v>10</v>
      </c>
      <c r="E1051" s="123">
        <v>386.73600000000005</v>
      </c>
      <c r="F1051" s="54">
        <f t="shared" si="25"/>
        <v>3867.3600000000006</v>
      </c>
      <c r="G1051" s="54"/>
      <c r="H1051" s="54" t="s">
        <v>941</v>
      </c>
      <c r="I1051" s="54" t="s">
        <v>951</v>
      </c>
      <c r="J1051" s="76"/>
      <c r="K1051" s="76"/>
    </row>
    <row r="1052" spans="1:11">
      <c r="A1052" s="145">
        <v>1024</v>
      </c>
      <c r="B1052" s="161" t="s">
        <v>200</v>
      </c>
      <c r="C1052" s="69" t="s">
        <v>2</v>
      </c>
      <c r="D1052" s="69">
        <v>10</v>
      </c>
      <c r="E1052" s="123">
        <v>502.32000000000005</v>
      </c>
      <c r="F1052" s="54">
        <f t="shared" si="25"/>
        <v>5023.2000000000007</v>
      </c>
      <c r="G1052" s="54"/>
      <c r="H1052" s="54" t="s">
        <v>941</v>
      </c>
      <c r="I1052" s="54" t="s">
        <v>951</v>
      </c>
      <c r="J1052" s="76"/>
      <c r="K1052" s="76"/>
    </row>
    <row r="1053" spans="1:11">
      <c r="A1053" s="145">
        <v>1025</v>
      </c>
      <c r="B1053" s="161" t="s">
        <v>201</v>
      </c>
      <c r="C1053" s="69" t="s">
        <v>2</v>
      </c>
      <c r="D1053" s="69">
        <v>50</v>
      </c>
      <c r="E1053" s="123">
        <v>79.072000000000003</v>
      </c>
      <c r="F1053" s="54">
        <f t="shared" si="25"/>
        <v>3953.6000000000004</v>
      </c>
      <c r="G1053" s="54"/>
      <c r="H1053" s="54" t="s">
        <v>941</v>
      </c>
      <c r="I1053" s="54" t="s">
        <v>951</v>
      </c>
      <c r="J1053" s="76"/>
      <c r="K1053" s="76"/>
    </row>
    <row r="1054" spans="1:11">
      <c r="A1054" s="145">
        <v>1026</v>
      </c>
      <c r="B1054" s="161" t="s">
        <v>201</v>
      </c>
      <c r="C1054" s="69" t="s">
        <v>2</v>
      </c>
      <c r="D1054" s="69">
        <v>50</v>
      </c>
      <c r="E1054" s="123">
        <v>140.672</v>
      </c>
      <c r="F1054" s="54">
        <f t="shared" si="25"/>
        <v>7033.5999999999995</v>
      </c>
      <c r="G1054" s="54"/>
      <c r="H1054" s="54" t="s">
        <v>941</v>
      </c>
      <c r="I1054" s="54" t="s">
        <v>951</v>
      </c>
      <c r="J1054" s="76"/>
      <c r="K1054" s="76"/>
    </row>
    <row r="1055" spans="1:11">
      <c r="A1055" s="145">
        <v>1027</v>
      </c>
      <c r="B1055" s="161" t="s">
        <v>201</v>
      </c>
      <c r="C1055" s="69" t="s">
        <v>2</v>
      </c>
      <c r="D1055" s="69">
        <v>268</v>
      </c>
      <c r="E1055" s="123">
        <v>996.80000000000007</v>
      </c>
      <c r="F1055" s="54">
        <f t="shared" si="25"/>
        <v>267142.40000000002</v>
      </c>
      <c r="G1055" s="54"/>
      <c r="H1055" s="54" t="s">
        <v>941</v>
      </c>
      <c r="I1055" s="54" t="s">
        <v>951</v>
      </c>
      <c r="J1055" s="76"/>
      <c r="K1055" s="76"/>
    </row>
    <row r="1056" spans="1:11">
      <c r="A1056" s="145">
        <v>1028</v>
      </c>
      <c r="B1056" s="161" t="s">
        <v>201</v>
      </c>
      <c r="C1056" s="69" t="s">
        <v>2</v>
      </c>
      <c r="D1056" s="69">
        <v>268</v>
      </c>
      <c r="E1056" s="123">
        <v>806.40000000000009</v>
      </c>
      <c r="F1056" s="54">
        <f t="shared" si="25"/>
        <v>216115.20000000001</v>
      </c>
      <c r="G1056" s="54"/>
      <c r="H1056" s="54" t="s">
        <v>941</v>
      </c>
      <c r="I1056" s="54" t="s">
        <v>951</v>
      </c>
      <c r="J1056" s="76"/>
      <c r="K1056" s="76"/>
    </row>
    <row r="1057" spans="1:11">
      <c r="A1057" s="145">
        <v>1029</v>
      </c>
      <c r="B1057" s="161" t="s">
        <v>201</v>
      </c>
      <c r="C1057" s="69" t="s">
        <v>2</v>
      </c>
      <c r="D1057" s="69">
        <v>50</v>
      </c>
      <c r="E1057" s="123">
        <v>1500</v>
      </c>
      <c r="F1057" s="54">
        <f t="shared" si="25"/>
        <v>75000</v>
      </c>
      <c r="G1057" s="54"/>
      <c r="H1057" s="54" t="s">
        <v>941</v>
      </c>
      <c r="I1057" s="54" t="s">
        <v>951</v>
      </c>
      <c r="J1057" s="76"/>
      <c r="K1057" s="76"/>
    </row>
    <row r="1058" spans="1:11">
      <c r="A1058" s="145">
        <v>1030</v>
      </c>
      <c r="B1058" s="161" t="s">
        <v>201</v>
      </c>
      <c r="C1058" s="69" t="s">
        <v>2</v>
      </c>
      <c r="D1058" s="69">
        <v>50</v>
      </c>
      <c r="E1058" s="123">
        <v>1650</v>
      </c>
      <c r="F1058" s="54">
        <f t="shared" si="25"/>
        <v>82500</v>
      </c>
      <c r="G1058" s="54"/>
      <c r="H1058" s="54" t="s">
        <v>941</v>
      </c>
      <c r="I1058" s="54" t="s">
        <v>951</v>
      </c>
      <c r="J1058" s="76"/>
      <c r="K1058" s="76"/>
    </row>
    <row r="1059" spans="1:11">
      <c r="A1059" s="145">
        <v>1031</v>
      </c>
      <c r="B1059" s="161" t="s">
        <v>202</v>
      </c>
      <c r="C1059" s="69" t="s">
        <v>2</v>
      </c>
      <c r="D1059" s="69">
        <v>40</v>
      </c>
      <c r="E1059" s="123">
        <v>39.648000000000003</v>
      </c>
      <c r="F1059" s="54">
        <f t="shared" si="25"/>
        <v>1585.92</v>
      </c>
      <c r="G1059" s="54"/>
      <c r="H1059" s="54" t="s">
        <v>941</v>
      </c>
      <c r="I1059" s="54" t="s">
        <v>951</v>
      </c>
      <c r="J1059" s="76"/>
      <c r="K1059" s="76"/>
    </row>
    <row r="1060" spans="1:11">
      <c r="A1060" s="145">
        <v>1032</v>
      </c>
      <c r="B1060" s="161" t="s">
        <v>203</v>
      </c>
      <c r="C1060" s="69" t="s">
        <v>2</v>
      </c>
      <c r="D1060" s="69">
        <v>400</v>
      </c>
      <c r="E1060" s="123">
        <v>493.36000000000007</v>
      </c>
      <c r="F1060" s="54">
        <f t="shared" si="25"/>
        <v>197344.00000000003</v>
      </c>
      <c r="G1060" s="54"/>
      <c r="H1060" s="54" t="s">
        <v>941</v>
      </c>
      <c r="I1060" s="54" t="s">
        <v>951</v>
      </c>
      <c r="J1060" s="76"/>
      <c r="K1060" s="76"/>
    </row>
    <row r="1061" spans="1:11">
      <c r="A1061" s="145">
        <v>1033</v>
      </c>
      <c r="B1061" s="161" t="s">
        <v>203</v>
      </c>
      <c r="C1061" s="69" t="s">
        <v>2</v>
      </c>
      <c r="D1061" s="69">
        <v>100</v>
      </c>
      <c r="E1061" s="123">
        <v>481.6</v>
      </c>
      <c r="F1061" s="54">
        <f t="shared" si="25"/>
        <v>48160</v>
      </c>
      <c r="G1061" s="54"/>
      <c r="H1061" s="54" t="s">
        <v>941</v>
      </c>
      <c r="I1061" s="54" t="s">
        <v>951</v>
      </c>
      <c r="J1061" s="76"/>
      <c r="K1061" s="76"/>
    </row>
    <row r="1062" spans="1:11">
      <c r="A1062" s="145">
        <v>1034</v>
      </c>
      <c r="B1062" s="161" t="s">
        <v>204</v>
      </c>
      <c r="C1062" s="69" t="s">
        <v>2</v>
      </c>
      <c r="D1062" s="69">
        <v>4</v>
      </c>
      <c r="E1062" s="123">
        <v>139.21600000000001</v>
      </c>
      <c r="F1062" s="54">
        <f t="shared" si="25"/>
        <v>556.86400000000003</v>
      </c>
      <c r="G1062" s="54"/>
      <c r="H1062" s="54" t="s">
        <v>941</v>
      </c>
      <c r="I1062" s="54" t="s">
        <v>951</v>
      </c>
      <c r="J1062" s="76"/>
      <c r="K1062" s="76"/>
    </row>
    <row r="1063" spans="1:11">
      <c r="A1063" s="145">
        <v>1035</v>
      </c>
      <c r="B1063" s="161" t="s">
        <v>1427</v>
      </c>
      <c r="C1063" s="69" t="s">
        <v>2</v>
      </c>
      <c r="D1063" s="69">
        <v>15</v>
      </c>
      <c r="E1063" s="123">
        <v>74.591999999999999</v>
      </c>
      <c r="F1063" s="54">
        <f t="shared" si="25"/>
        <v>1118.8799999999999</v>
      </c>
      <c r="G1063" s="54"/>
      <c r="H1063" s="54" t="s">
        <v>941</v>
      </c>
      <c r="I1063" s="54" t="s">
        <v>951</v>
      </c>
      <c r="J1063" s="76"/>
      <c r="K1063" s="76"/>
    </row>
    <row r="1064" spans="1:11">
      <c r="A1064" s="145">
        <v>1036</v>
      </c>
      <c r="B1064" s="161" t="s">
        <v>205</v>
      </c>
      <c r="C1064" s="69" t="s">
        <v>2</v>
      </c>
      <c r="D1064" s="69">
        <v>4</v>
      </c>
      <c r="E1064" s="123">
        <v>418.6</v>
      </c>
      <c r="F1064" s="54">
        <f t="shared" si="25"/>
        <v>1674.4</v>
      </c>
      <c r="G1064" s="54"/>
      <c r="H1064" s="54" t="s">
        <v>941</v>
      </c>
      <c r="I1064" s="54" t="s">
        <v>951</v>
      </c>
      <c r="J1064" s="76"/>
      <c r="K1064" s="76"/>
    </row>
    <row r="1065" spans="1:11">
      <c r="A1065" s="145">
        <v>1037</v>
      </c>
      <c r="B1065" s="161" t="s">
        <v>1428</v>
      </c>
      <c r="C1065" s="69" t="s">
        <v>2</v>
      </c>
      <c r="D1065" s="69">
        <v>40</v>
      </c>
      <c r="E1065" s="123">
        <v>134.4</v>
      </c>
      <c r="F1065" s="54">
        <f t="shared" si="25"/>
        <v>5376</v>
      </c>
      <c r="G1065" s="54"/>
      <c r="H1065" s="54" t="s">
        <v>941</v>
      </c>
      <c r="I1065" s="54" t="s">
        <v>951</v>
      </c>
      <c r="J1065" s="76"/>
      <c r="K1065" s="76"/>
    </row>
    <row r="1066" spans="1:11">
      <c r="A1066" s="145">
        <v>1038</v>
      </c>
      <c r="B1066" s="161" t="s">
        <v>1428</v>
      </c>
      <c r="C1066" s="69" t="s">
        <v>2</v>
      </c>
      <c r="D1066" s="69">
        <v>40</v>
      </c>
      <c r="E1066" s="123">
        <v>190.4</v>
      </c>
      <c r="F1066" s="54">
        <f t="shared" si="25"/>
        <v>7616</v>
      </c>
      <c r="G1066" s="54"/>
      <c r="H1066" s="54" t="s">
        <v>941</v>
      </c>
      <c r="I1066" s="54" t="s">
        <v>951</v>
      </c>
      <c r="J1066" s="76"/>
      <c r="K1066" s="76"/>
    </row>
    <row r="1067" spans="1:11">
      <c r="A1067" s="145">
        <v>1039</v>
      </c>
      <c r="B1067" s="161" t="s">
        <v>206</v>
      </c>
      <c r="C1067" s="69" t="s">
        <v>2</v>
      </c>
      <c r="D1067" s="69">
        <v>2</v>
      </c>
      <c r="E1067" s="123">
        <v>701.79200000000014</v>
      </c>
      <c r="F1067" s="54">
        <f t="shared" si="25"/>
        <v>1403.5840000000003</v>
      </c>
      <c r="G1067" s="54"/>
      <c r="H1067" s="54" t="s">
        <v>941</v>
      </c>
      <c r="I1067" s="54" t="s">
        <v>951</v>
      </c>
      <c r="J1067" s="76"/>
      <c r="K1067" s="76"/>
    </row>
    <row r="1068" spans="1:11">
      <c r="A1068" s="145">
        <v>1040</v>
      </c>
      <c r="B1068" s="161" t="s">
        <v>206</v>
      </c>
      <c r="C1068" s="69" t="s">
        <v>2</v>
      </c>
      <c r="D1068" s="69">
        <v>10</v>
      </c>
      <c r="E1068" s="123">
        <v>134.4</v>
      </c>
      <c r="F1068" s="54">
        <f t="shared" ref="F1068:F1131" si="26">D1068*E1068</f>
        <v>1344</v>
      </c>
      <c r="G1068" s="54"/>
      <c r="H1068" s="54" t="s">
        <v>941</v>
      </c>
      <c r="I1068" s="54" t="s">
        <v>951</v>
      </c>
      <c r="J1068" s="76"/>
      <c r="K1068" s="76"/>
    </row>
    <row r="1069" spans="1:11">
      <c r="A1069" s="145">
        <v>1041</v>
      </c>
      <c r="B1069" s="161" t="s">
        <v>207</v>
      </c>
      <c r="C1069" s="69" t="s">
        <v>2</v>
      </c>
      <c r="D1069" s="69">
        <v>15</v>
      </c>
      <c r="E1069" s="123">
        <v>78.512</v>
      </c>
      <c r="F1069" s="54">
        <f t="shared" si="26"/>
        <v>1177.68</v>
      </c>
      <c r="G1069" s="54"/>
      <c r="H1069" s="54" t="s">
        <v>941</v>
      </c>
      <c r="I1069" s="54" t="s">
        <v>951</v>
      </c>
      <c r="J1069" s="76"/>
      <c r="K1069" s="76"/>
    </row>
    <row r="1070" spans="1:11">
      <c r="A1070" s="145">
        <v>1042</v>
      </c>
      <c r="B1070" s="161" t="s">
        <v>208</v>
      </c>
      <c r="C1070" s="69" t="s">
        <v>2</v>
      </c>
      <c r="D1070" s="69">
        <v>15</v>
      </c>
      <c r="E1070" s="123">
        <v>363.32800000000003</v>
      </c>
      <c r="F1070" s="54">
        <f t="shared" si="26"/>
        <v>5449.92</v>
      </c>
      <c r="G1070" s="54"/>
      <c r="H1070" s="54" t="s">
        <v>941</v>
      </c>
      <c r="I1070" s="54" t="s">
        <v>951</v>
      </c>
      <c r="J1070" s="76"/>
      <c r="K1070" s="76"/>
    </row>
    <row r="1071" spans="1:11">
      <c r="A1071" s="145">
        <v>1043</v>
      </c>
      <c r="B1071" s="161" t="s">
        <v>209</v>
      </c>
      <c r="C1071" s="69" t="s">
        <v>2</v>
      </c>
      <c r="D1071" s="69">
        <v>4</v>
      </c>
      <c r="E1071" s="123">
        <v>84.224000000000018</v>
      </c>
      <c r="F1071" s="54">
        <f t="shared" si="26"/>
        <v>336.89600000000007</v>
      </c>
      <c r="G1071" s="54"/>
      <c r="H1071" s="54" t="s">
        <v>941</v>
      </c>
      <c r="I1071" s="54" t="s">
        <v>951</v>
      </c>
      <c r="J1071" s="76"/>
      <c r="K1071" s="76"/>
    </row>
    <row r="1072" spans="1:11">
      <c r="A1072" s="145">
        <v>1044</v>
      </c>
      <c r="B1072" s="161" t="s">
        <v>210</v>
      </c>
      <c r="C1072" s="69" t="s">
        <v>2</v>
      </c>
      <c r="D1072" s="69">
        <v>1</v>
      </c>
      <c r="E1072" s="123">
        <v>589.45600000000002</v>
      </c>
      <c r="F1072" s="54">
        <f t="shared" si="26"/>
        <v>589.45600000000002</v>
      </c>
      <c r="G1072" s="54"/>
      <c r="H1072" s="54" t="s">
        <v>941</v>
      </c>
      <c r="I1072" s="54" t="s">
        <v>951</v>
      </c>
      <c r="J1072" s="76"/>
      <c r="K1072" s="76"/>
    </row>
    <row r="1073" spans="1:11">
      <c r="A1073" s="145">
        <v>1045</v>
      </c>
      <c r="B1073" s="161" t="s">
        <v>211</v>
      </c>
      <c r="C1073" s="69" t="s">
        <v>2</v>
      </c>
      <c r="D1073" s="69">
        <v>150</v>
      </c>
      <c r="E1073" s="123">
        <v>557.7600000000001</v>
      </c>
      <c r="F1073" s="54">
        <f t="shared" si="26"/>
        <v>83664.000000000015</v>
      </c>
      <c r="G1073" s="54"/>
      <c r="H1073" s="54" t="s">
        <v>941</v>
      </c>
      <c r="I1073" s="54" t="s">
        <v>951</v>
      </c>
      <c r="J1073" s="76"/>
      <c r="K1073" s="76"/>
    </row>
    <row r="1074" spans="1:11">
      <c r="A1074" s="145">
        <v>1046</v>
      </c>
      <c r="B1074" s="161" t="s">
        <v>212</v>
      </c>
      <c r="C1074" s="69" t="s">
        <v>2</v>
      </c>
      <c r="D1074" s="69">
        <v>1</v>
      </c>
      <c r="E1074" s="123">
        <v>253.68000000000004</v>
      </c>
      <c r="F1074" s="54">
        <f t="shared" si="26"/>
        <v>253.68000000000004</v>
      </c>
      <c r="G1074" s="54"/>
      <c r="H1074" s="54" t="s">
        <v>941</v>
      </c>
      <c r="I1074" s="54" t="s">
        <v>951</v>
      </c>
      <c r="J1074" s="76"/>
      <c r="K1074" s="76"/>
    </row>
    <row r="1075" spans="1:11">
      <c r="A1075" s="145">
        <v>1047</v>
      </c>
      <c r="B1075" s="161" t="s">
        <v>213</v>
      </c>
      <c r="C1075" s="69" t="s">
        <v>2</v>
      </c>
      <c r="D1075" s="69">
        <v>2</v>
      </c>
      <c r="E1075" s="123">
        <v>712.20800000000008</v>
      </c>
      <c r="F1075" s="54">
        <f t="shared" si="26"/>
        <v>1424.4160000000002</v>
      </c>
      <c r="G1075" s="54"/>
      <c r="H1075" s="54" t="s">
        <v>941</v>
      </c>
      <c r="I1075" s="54" t="s">
        <v>951</v>
      </c>
      <c r="J1075" s="76"/>
      <c r="K1075" s="76"/>
    </row>
    <row r="1076" spans="1:11">
      <c r="A1076" s="145">
        <v>1048</v>
      </c>
      <c r="B1076" s="161" t="s">
        <v>214</v>
      </c>
      <c r="C1076" s="69" t="s">
        <v>2</v>
      </c>
      <c r="D1076" s="69">
        <v>20</v>
      </c>
      <c r="E1076" s="123">
        <v>55.552000000000007</v>
      </c>
      <c r="F1076" s="54">
        <f t="shared" si="26"/>
        <v>1111.0400000000002</v>
      </c>
      <c r="G1076" s="54"/>
      <c r="H1076" s="54" t="s">
        <v>941</v>
      </c>
      <c r="I1076" s="54" t="s">
        <v>951</v>
      </c>
      <c r="J1076" s="76"/>
      <c r="K1076" s="76"/>
    </row>
    <row r="1077" spans="1:11">
      <c r="A1077" s="145">
        <v>1049</v>
      </c>
      <c r="B1077" s="161" t="s">
        <v>215</v>
      </c>
      <c r="C1077" s="69" t="s">
        <v>2</v>
      </c>
      <c r="D1077" s="69">
        <v>20</v>
      </c>
      <c r="E1077" s="123">
        <v>99.904000000000011</v>
      </c>
      <c r="F1077" s="54">
        <f t="shared" si="26"/>
        <v>1998.0800000000002</v>
      </c>
      <c r="G1077" s="54"/>
      <c r="H1077" s="54" t="s">
        <v>941</v>
      </c>
      <c r="I1077" s="54" t="s">
        <v>951</v>
      </c>
      <c r="J1077" s="76"/>
      <c r="K1077" s="76"/>
    </row>
    <row r="1078" spans="1:11">
      <c r="A1078" s="145">
        <v>1050</v>
      </c>
      <c r="B1078" s="161" t="s">
        <v>216</v>
      </c>
      <c r="C1078" s="69" t="s">
        <v>2</v>
      </c>
      <c r="D1078" s="69">
        <v>25</v>
      </c>
      <c r="E1078" s="123">
        <v>152.65600000000003</v>
      </c>
      <c r="F1078" s="54">
        <f t="shared" si="26"/>
        <v>3816.400000000001</v>
      </c>
      <c r="G1078" s="54"/>
      <c r="H1078" s="54" t="s">
        <v>941</v>
      </c>
      <c r="I1078" s="54" t="s">
        <v>951</v>
      </c>
      <c r="J1078" s="76"/>
      <c r="K1078" s="76"/>
    </row>
    <row r="1079" spans="1:11">
      <c r="A1079" s="145">
        <v>1051</v>
      </c>
      <c r="B1079" s="161" t="s">
        <v>217</v>
      </c>
      <c r="C1079" s="69" t="s">
        <v>2</v>
      </c>
      <c r="D1079" s="69">
        <v>50</v>
      </c>
      <c r="E1079" s="123">
        <v>81.088000000000008</v>
      </c>
      <c r="F1079" s="54">
        <f t="shared" si="26"/>
        <v>4054.4000000000005</v>
      </c>
      <c r="G1079" s="54"/>
      <c r="H1079" s="54" t="s">
        <v>941</v>
      </c>
      <c r="I1079" s="54" t="s">
        <v>951</v>
      </c>
      <c r="J1079" s="76"/>
      <c r="K1079" s="76"/>
    </row>
    <row r="1080" spans="1:11">
      <c r="A1080" s="145">
        <v>1052</v>
      </c>
      <c r="B1080" s="161" t="s">
        <v>218</v>
      </c>
      <c r="C1080" s="69" t="s">
        <v>2</v>
      </c>
      <c r="D1080" s="69">
        <v>5000</v>
      </c>
      <c r="E1080" s="123">
        <v>52.304000000000009</v>
      </c>
      <c r="F1080" s="54">
        <f t="shared" si="26"/>
        <v>261520.00000000006</v>
      </c>
      <c r="G1080" s="54"/>
      <c r="H1080" s="54" t="s">
        <v>941</v>
      </c>
      <c r="I1080" s="54" t="s">
        <v>951</v>
      </c>
      <c r="J1080" s="76"/>
      <c r="K1080" s="76"/>
    </row>
    <row r="1081" spans="1:11">
      <c r="A1081" s="145">
        <v>1053</v>
      </c>
      <c r="B1081" s="161" t="s">
        <v>219</v>
      </c>
      <c r="C1081" s="69" t="s">
        <v>2</v>
      </c>
      <c r="D1081" s="69">
        <v>50</v>
      </c>
      <c r="E1081" s="123">
        <v>50.400000000000006</v>
      </c>
      <c r="F1081" s="54">
        <f t="shared" si="26"/>
        <v>2520.0000000000005</v>
      </c>
      <c r="G1081" s="54"/>
      <c r="H1081" s="54" t="s">
        <v>941</v>
      </c>
      <c r="I1081" s="54" t="s">
        <v>951</v>
      </c>
      <c r="J1081" s="76"/>
      <c r="K1081" s="76"/>
    </row>
    <row r="1082" spans="1:11">
      <c r="A1082" s="145">
        <v>1054</v>
      </c>
      <c r="B1082" s="161" t="s">
        <v>220</v>
      </c>
      <c r="C1082" s="69" t="s">
        <v>2</v>
      </c>
      <c r="D1082" s="69">
        <v>20</v>
      </c>
      <c r="E1082" s="123">
        <v>364.00000000000006</v>
      </c>
      <c r="F1082" s="54">
        <f t="shared" si="26"/>
        <v>7280.0000000000009</v>
      </c>
      <c r="G1082" s="54"/>
      <c r="H1082" s="54" t="s">
        <v>941</v>
      </c>
      <c r="I1082" s="54" t="s">
        <v>951</v>
      </c>
      <c r="J1082" s="76"/>
      <c r="K1082" s="76"/>
    </row>
    <row r="1083" spans="1:11">
      <c r="A1083" s="145">
        <v>1055</v>
      </c>
      <c r="B1083" s="161" t="s">
        <v>221</v>
      </c>
      <c r="C1083" s="69" t="s">
        <v>2</v>
      </c>
      <c r="D1083" s="69">
        <v>60</v>
      </c>
      <c r="E1083" s="123">
        <v>47.936</v>
      </c>
      <c r="F1083" s="54">
        <f t="shared" si="26"/>
        <v>2876.16</v>
      </c>
      <c r="G1083" s="54"/>
      <c r="H1083" s="54" t="s">
        <v>941</v>
      </c>
      <c r="I1083" s="54" t="s">
        <v>951</v>
      </c>
      <c r="J1083" s="76"/>
      <c r="K1083" s="76"/>
    </row>
    <row r="1084" spans="1:11">
      <c r="A1084" s="145">
        <v>1056</v>
      </c>
      <c r="B1084" s="161" t="s">
        <v>222</v>
      </c>
      <c r="C1084" s="69" t="s">
        <v>2</v>
      </c>
      <c r="D1084" s="69">
        <v>2</v>
      </c>
      <c r="E1084" s="123">
        <v>134.06400000000002</v>
      </c>
      <c r="F1084" s="54">
        <f t="shared" si="26"/>
        <v>268.12800000000004</v>
      </c>
      <c r="G1084" s="54"/>
      <c r="H1084" s="54" t="s">
        <v>941</v>
      </c>
      <c r="I1084" s="54" t="s">
        <v>951</v>
      </c>
      <c r="J1084" s="76"/>
      <c r="K1084" s="76"/>
    </row>
    <row r="1085" spans="1:11">
      <c r="A1085" s="145">
        <v>1057</v>
      </c>
      <c r="B1085" s="161" t="s">
        <v>223</v>
      </c>
      <c r="C1085" s="69" t="s">
        <v>2</v>
      </c>
      <c r="D1085" s="69">
        <v>5</v>
      </c>
      <c r="E1085" s="123">
        <v>70.448000000000008</v>
      </c>
      <c r="F1085" s="54">
        <f t="shared" si="26"/>
        <v>352.24</v>
      </c>
      <c r="G1085" s="54"/>
      <c r="H1085" s="54" t="s">
        <v>941</v>
      </c>
      <c r="I1085" s="54" t="s">
        <v>951</v>
      </c>
      <c r="J1085" s="76"/>
      <c r="K1085" s="76"/>
    </row>
    <row r="1086" spans="1:11">
      <c r="A1086" s="145">
        <v>1058</v>
      </c>
      <c r="B1086" s="161" t="s">
        <v>224</v>
      </c>
      <c r="C1086" s="69" t="s">
        <v>2</v>
      </c>
      <c r="D1086" s="69">
        <v>1</v>
      </c>
      <c r="E1086" s="123">
        <v>114.01600000000001</v>
      </c>
      <c r="F1086" s="54">
        <f t="shared" si="26"/>
        <v>114.01600000000001</v>
      </c>
      <c r="G1086" s="54"/>
      <c r="H1086" s="54" t="s">
        <v>941</v>
      </c>
      <c r="I1086" s="54" t="s">
        <v>951</v>
      </c>
      <c r="J1086" s="76"/>
      <c r="K1086" s="76"/>
    </row>
    <row r="1087" spans="1:11">
      <c r="A1087" s="145">
        <v>1059</v>
      </c>
      <c r="B1087" s="161" t="s">
        <v>225</v>
      </c>
      <c r="C1087" s="69" t="s">
        <v>2</v>
      </c>
      <c r="D1087" s="69">
        <v>6</v>
      </c>
      <c r="E1087" s="123">
        <v>210.33600000000004</v>
      </c>
      <c r="F1087" s="54">
        <f t="shared" si="26"/>
        <v>1262.0160000000003</v>
      </c>
      <c r="G1087" s="54"/>
      <c r="H1087" s="54" t="s">
        <v>941</v>
      </c>
      <c r="I1087" s="54" t="s">
        <v>951</v>
      </c>
      <c r="J1087" s="76"/>
      <c r="K1087" s="76"/>
    </row>
    <row r="1088" spans="1:11">
      <c r="A1088" s="145">
        <v>1060</v>
      </c>
      <c r="B1088" s="161" t="s">
        <v>226</v>
      </c>
      <c r="C1088" s="69" t="s">
        <v>2</v>
      </c>
      <c r="D1088" s="69">
        <v>50</v>
      </c>
      <c r="E1088" s="123">
        <v>95.311999999999998</v>
      </c>
      <c r="F1088" s="54">
        <f t="shared" si="26"/>
        <v>4765.5999999999995</v>
      </c>
      <c r="G1088" s="54"/>
      <c r="H1088" s="54" t="s">
        <v>941</v>
      </c>
      <c r="I1088" s="54" t="s">
        <v>951</v>
      </c>
      <c r="J1088" s="76"/>
      <c r="K1088" s="76"/>
    </row>
    <row r="1089" spans="1:11">
      <c r="A1089" s="145">
        <v>1061</v>
      </c>
      <c r="B1089" s="161" t="s">
        <v>227</v>
      </c>
      <c r="C1089" s="69" t="s">
        <v>2</v>
      </c>
      <c r="D1089" s="69">
        <v>60</v>
      </c>
      <c r="E1089" s="123">
        <v>59.248000000000005</v>
      </c>
      <c r="F1089" s="54">
        <f t="shared" si="26"/>
        <v>3554.88</v>
      </c>
      <c r="G1089" s="54"/>
      <c r="H1089" s="54" t="s">
        <v>941</v>
      </c>
      <c r="I1089" s="54" t="s">
        <v>951</v>
      </c>
      <c r="J1089" s="76"/>
      <c r="K1089" s="76"/>
    </row>
    <row r="1090" spans="1:11">
      <c r="A1090" s="145">
        <v>1062</v>
      </c>
      <c r="B1090" s="161" t="s">
        <v>228</v>
      </c>
      <c r="C1090" s="69" t="s">
        <v>2</v>
      </c>
      <c r="D1090" s="69">
        <v>50</v>
      </c>
      <c r="E1090" s="123">
        <v>313.04000000000002</v>
      </c>
      <c r="F1090" s="54">
        <f t="shared" si="26"/>
        <v>15652.000000000002</v>
      </c>
      <c r="G1090" s="54"/>
      <c r="H1090" s="54" t="s">
        <v>941</v>
      </c>
      <c r="I1090" s="54" t="s">
        <v>951</v>
      </c>
      <c r="J1090" s="76"/>
      <c r="K1090" s="76"/>
    </row>
    <row r="1091" spans="1:11">
      <c r="A1091" s="145">
        <v>1063</v>
      </c>
      <c r="B1091" s="161" t="s">
        <v>228</v>
      </c>
      <c r="C1091" s="69" t="s">
        <v>2</v>
      </c>
      <c r="D1091" s="69">
        <v>50</v>
      </c>
      <c r="E1091" s="123">
        <v>371.28000000000003</v>
      </c>
      <c r="F1091" s="54">
        <f t="shared" si="26"/>
        <v>18564</v>
      </c>
      <c r="G1091" s="54"/>
      <c r="H1091" s="54" t="s">
        <v>941</v>
      </c>
      <c r="I1091" s="54" t="s">
        <v>951</v>
      </c>
      <c r="J1091" s="76"/>
      <c r="K1091" s="76"/>
    </row>
    <row r="1092" spans="1:11">
      <c r="A1092" s="145">
        <v>1064</v>
      </c>
      <c r="B1092" s="161" t="s">
        <v>229</v>
      </c>
      <c r="C1092" s="69" t="s">
        <v>2</v>
      </c>
      <c r="D1092" s="69">
        <v>20</v>
      </c>
      <c r="E1092" s="123">
        <v>812.22400000000016</v>
      </c>
      <c r="F1092" s="54">
        <f t="shared" si="26"/>
        <v>16244.480000000003</v>
      </c>
      <c r="G1092" s="54"/>
      <c r="H1092" s="54" t="s">
        <v>941</v>
      </c>
      <c r="I1092" s="54" t="s">
        <v>951</v>
      </c>
      <c r="J1092" s="76"/>
      <c r="K1092" s="76"/>
    </row>
    <row r="1093" spans="1:11">
      <c r="A1093" s="145">
        <v>1065</v>
      </c>
      <c r="B1093" s="161" t="s">
        <v>230</v>
      </c>
      <c r="C1093" s="69" t="s">
        <v>2</v>
      </c>
      <c r="D1093" s="69">
        <v>2</v>
      </c>
      <c r="E1093" s="123">
        <v>1187.2</v>
      </c>
      <c r="F1093" s="54">
        <f t="shared" si="26"/>
        <v>2374.4</v>
      </c>
      <c r="G1093" s="54"/>
      <c r="H1093" s="54" t="s">
        <v>941</v>
      </c>
      <c r="I1093" s="54" t="s">
        <v>951</v>
      </c>
      <c r="J1093" s="76"/>
      <c r="K1093" s="76"/>
    </row>
    <row r="1094" spans="1:11">
      <c r="A1094" s="145">
        <v>1066</v>
      </c>
      <c r="B1094" s="161" t="s">
        <v>231</v>
      </c>
      <c r="C1094" s="69" t="s">
        <v>2</v>
      </c>
      <c r="D1094" s="69">
        <v>2</v>
      </c>
      <c r="E1094" s="123">
        <v>153.10400000000001</v>
      </c>
      <c r="F1094" s="54">
        <f t="shared" si="26"/>
        <v>306.20800000000003</v>
      </c>
      <c r="G1094" s="54"/>
      <c r="H1094" s="54" t="s">
        <v>941</v>
      </c>
      <c r="I1094" s="54" t="s">
        <v>951</v>
      </c>
      <c r="J1094" s="76"/>
      <c r="K1094" s="76"/>
    </row>
    <row r="1095" spans="1:11">
      <c r="A1095" s="145">
        <v>1067</v>
      </c>
      <c r="B1095" s="161" t="s">
        <v>231</v>
      </c>
      <c r="C1095" s="69" t="s">
        <v>2</v>
      </c>
      <c r="D1095" s="69">
        <v>1</v>
      </c>
      <c r="E1095" s="123">
        <v>232.96000000000004</v>
      </c>
      <c r="F1095" s="54">
        <f t="shared" si="26"/>
        <v>232.96000000000004</v>
      </c>
      <c r="G1095" s="54"/>
      <c r="H1095" s="54" t="s">
        <v>941</v>
      </c>
      <c r="I1095" s="54" t="s">
        <v>951</v>
      </c>
      <c r="J1095" s="76"/>
      <c r="K1095" s="76"/>
    </row>
    <row r="1096" spans="1:11">
      <c r="A1096" s="145">
        <v>1068</v>
      </c>
      <c r="B1096" s="161" t="s">
        <v>232</v>
      </c>
      <c r="C1096" s="69" t="s">
        <v>2</v>
      </c>
      <c r="D1096" s="69">
        <v>2</v>
      </c>
      <c r="E1096" s="123">
        <v>111.10400000000001</v>
      </c>
      <c r="F1096" s="54">
        <f t="shared" si="26"/>
        <v>222.20800000000003</v>
      </c>
      <c r="G1096" s="54"/>
      <c r="H1096" s="54" t="s">
        <v>941</v>
      </c>
      <c r="I1096" s="54" t="s">
        <v>951</v>
      </c>
      <c r="J1096" s="76"/>
      <c r="K1096" s="76"/>
    </row>
    <row r="1097" spans="1:11">
      <c r="A1097" s="145">
        <v>1069</v>
      </c>
      <c r="B1097" s="161" t="s">
        <v>233</v>
      </c>
      <c r="C1097" s="69" t="s">
        <v>2</v>
      </c>
      <c r="D1097" s="69">
        <v>40</v>
      </c>
      <c r="E1097" s="123">
        <v>140.56</v>
      </c>
      <c r="F1097" s="54">
        <f t="shared" si="26"/>
        <v>5622.4</v>
      </c>
      <c r="G1097" s="54"/>
      <c r="H1097" s="54" t="s">
        <v>941</v>
      </c>
      <c r="I1097" s="54" t="s">
        <v>951</v>
      </c>
      <c r="J1097" s="76"/>
      <c r="K1097" s="76"/>
    </row>
    <row r="1098" spans="1:11">
      <c r="A1098" s="145">
        <v>1070</v>
      </c>
      <c r="B1098" s="161" t="s">
        <v>234</v>
      </c>
      <c r="C1098" s="69" t="s">
        <v>2</v>
      </c>
      <c r="D1098" s="69">
        <v>15</v>
      </c>
      <c r="E1098" s="123">
        <v>43.120000000000005</v>
      </c>
      <c r="F1098" s="54">
        <f t="shared" si="26"/>
        <v>646.80000000000007</v>
      </c>
      <c r="G1098" s="54"/>
      <c r="H1098" s="54" t="s">
        <v>941</v>
      </c>
      <c r="I1098" s="54" t="s">
        <v>951</v>
      </c>
      <c r="J1098" s="76"/>
      <c r="K1098" s="76"/>
    </row>
    <row r="1099" spans="1:11">
      <c r="A1099" s="145">
        <v>1071</v>
      </c>
      <c r="B1099" s="161" t="s">
        <v>235</v>
      </c>
      <c r="C1099" s="69" t="s">
        <v>2</v>
      </c>
      <c r="D1099" s="69">
        <v>200</v>
      </c>
      <c r="E1099" s="123">
        <v>95.2</v>
      </c>
      <c r="F1099" s="54">
        <f t="shared" si="26"/>
        <v>19040</v>
      </c>
      <c r="G1099" s="54"/>
      <c r="H1099" s="54" t="s">
        <v>941</v>
      </c>
      <c r="I1099" s="54" t="s">
        <v>951</v>
      </c>
      <c r="J1099" s="76"/>
      <c r="K1099" s="76"/>
    </row>
    <row r="1100" spans="1:11">
      <c r="A1100" s="145">
        <v>1072</v>
      </c>
      <c r="B1100" s="161" t="s">
        <v>236</v>
      </c>
      <c r="C1100" s="69" t="s">
        <v>2</v>
      </c>
      <c r="D1100" s="69">
        <v>5</v>
      </c>
      <c r="E1100" s="123">
        <v>113.34400000000001</v>
      </c>
      <c r="F1100" s="54">
        <f t="shared" si="26"/>
        <v>566.72</v>
      </c>
      <c r="G1100" s="54"/>
      <c r="H1100" s="54" t="s">
        <v>941</v>
      </c>
      <c r="I1100" s="54" t="s">
        <v>951</v>
      </c>
      <c r="J1100" s="76"/>
      <c r="K1100" s="76"/>
    </row>
    <row r="1101" spans="1:11">
      <c r="A1101" s="145">
        <v>1073</v>
      </c>
      <c r="B1101" s="161" t="s">
        <v>237</v>
      </c>
      <c r="C1101" s="69" t="s">
        <v>2</v>
      </c>
      <c r="D1101" s="69">
        <v>200</v>
      </c>
      <c r="E1101" s="123">
        <v>100.80000000000001</v>
      </c>
      <c r="F1101" s="54">
        <f t="shared" si="26"/>
        <v>20160.000000000004</v>
      </c>
      <c r="G1101" s="54"/>
      <c r="H1101" s="54" t="s">
        <v>941</v>
      </c>
      <c r="I1101" s="54" t="s">
        <v>951</v>
      </c>
      <c r="J1101" s="76"/>
      <c r="K1101" s="76"/>
    </row>
    <row r="1102" spans="1:11">
      <c r="A1102" s="145">
        <v>1074</v>
      </c>
      <c r="B1102" s="161" t="s">
        <v>238</v>
      </c>
      <c r="C1102" s="69" t="s">
        <v>2</v>
      </c>
      <c r="D1102" s="69">
        <v>3</v>
      </c>
      <c r="E1102" s="123">
        <v>167.88800000000003</v>
      </c>
      <c r="F1102" s="54">
        <f t="shared" si="26"/>
        <v>503.6640000000001</v>
      </c>
      <c r="G1102" s="54"/>
      <c r="H1102" s="54" t="s">
        <v>941</v>
      </c>
      <c r="I1102" s="54" t="s">
        <v>951</v>
      </c>
      <c r="J1102" s="76"/>
      <c r="K1102" s="76"/>
    </row>
    <row r="1103" spans="1:11">
      <c r="A1103" s="145">
        <v>1075</v>
      </c>
      <c r="B1103" s="161" t="s">
        <v>239</v>
      </c>
      <c r="C1103" s="69" t="s">
        <v>2</v>
      </c>
      <c r="D1103" s="69">
        <v>80</v>
      </c>
      <c r="E1103" s="123">
        <v>2016.0000000000002</v>
      </c>
      <c r="F1103" s="54">
        <f t="shared" si="26"/>
        <v>161280.00000000003</v>
      </c>
      <c r="G1103" s="54"/>
      <c r="H1103" s="54" t="s">
        <v>941</v>
      </c>
      <c r="I1103" s="54" t="s">
        <v>951</v>
      </c>
      <c r="J1103" s="76"/>
      <c r="K1103" s="76"/>
    </row>
    <row r="1104" spans="1:11">
      <c r="A1104" s="145">
        <v>1076</v>
      </c>
      <c r="B1104" s="161" t="s">
        <v>240</v>
      </c>
      <c r="C1104" s="69" t="s">
        <v>2</v>
      </c>
      <c r="D1104" s="69">
        <v>180</v>
      </c>
      <c r="E1104" s="123">
        <v>134.84800000000001</v>
      </c>
      <c r="F1104" s="54">
        <f t="shared" si="26"/>
        <v>24272.640000000003</v>
      </c>
      <c r="G1104" s="54"/>
      <c r="H1104" s="54" t="s">
        <v>941</v>
      </c>
      <c r="I1104" s="54" t="s">
        <v>951</v>
      </c>
      <c r="J1104" s="76"/>
      <c r="K1104" s="76"/>
    </row>
    <row r="1105" spans="1:11">
      <c r="A1105" s="145">
        <v>1077</v>
      </c>
      <c r="B1105" s="161" t="s">
        <v>241</v>
      </c>
      <c r="C1105" s="69" t="s">
        <v>2</v>
      </c>
      <c r="D1105" s="69">
        <v>200</v>
      </c>
      <c r="E1105" s="123">
        <v>156.80000000000001</v>
      </c>
      <c r="F1105" s="54">
        <f t="shared" si="26"/>
        <v>31360.000000000004</v>
      </c>
      <c r="G1105" s="54"/>
      <c r="H1105" s="54" t="s">
        <v>941</v>
      </c>
      <c r="I1105" s="54" t="s">
        <v>951</v>
      </c>
      <c r="J1105" s="76"/>
      <c r="K1105" s="76"/>
    </row>
    <row r="1106" spans="1:11">
      <c r="A1106" s="145">
        <v>1078</v>
      </c>
      <c r="B1106" s="161" t="s">
        <v>241</v>
      </c>
      <c r="C1106" s="69" t="s">
        <v>2</v>
      </c>
      <c r="D1106" s="69">
        <v>200</v>
      </c>
      <c r="E1106" s="123">
        <v>145.60000000000002</v>
      </c>
      <c r="F1106" s="54">
        <f t="shared" si="26"/>
        <v>29120.000000000004</v>
      </c>
      <c r="G1106" s="54"/>
      <c r="H1106" s="54" t="s">
        <v>941</v>
      </c>
      <c r="I1106" s="54" t="s">
        <v>951</v>
      </c>
      <c r="J1106" s="76"/>
      <c r="K1106" s="76"/>
    </row>
    <row r="1107" spans="1:11">
      <c r="A1107" s="145">
        <v>1079</v>
      </c>
      <c r="B1107" s="161" t="s">
        <v>242</v>
      </c>
      <c r="C1107" s="69" t="s">
        <v>2</v>
      </c>
      <c r="D1107" s="69">
        <v>300</v>
      </c>
      <c r="E1107" s="123">
        <v>156.80000000000001</v>
      </c>
      <c r="F1107" s="54">
        <f t="shared" si="26"/>
        <v>47040</v>
      </c>
      <c r="G1107" s="54"/>
      <c r="H1107" s="54" t="s">
        <v>941</v>
      </c>
      <c r="I1107" s="54" t="s">
        <v>951</v>
      </c>
      <c r="J1107" s="76"/>
      <c r="K1107" s="76"/>
    </row>
    <row r="1108" spans="1:11">
      <c r="A1108" s="145">
        <v>1080</v>
      </c>
      <c r="B1108" s="161" t="s">
        <v>243</v>
      </c>
      <c r="C1108" s="69" t="s">
        <v>2</v>
      </c>
      <c r="D1108" s="69">
        <v>100</v>
      </c>
      <c r="E1108" s="123">
        <v>156.80000000000001</v>
      </c>
      <c r="F1108" s="54">
        <f t="shared" si="26"/>
        <v>15680.000000000002</v>
      </c>
      <c r="G1108" s="54"/>
      <c r="H1108" s="54" t="s">
        <v>941</v>
      </c>
      <c r="I1108" s="54" t="s">
        <v>951</v>
      </c>
      <c r="J1108" s="76"/>
      <c r="K1108" s="76"/>
    </row>
    <row r="1109" spans="1:11">
      <c r="A1109" s="145">
        <v>1081</v>
      </c>
      <c r="B1109" s="161" t="s">
        <v>1429</v>
      </c>
      <c r="C1109" s="69" t="s">
        <v>2</v>
      </c>
      <c r="D1109" s="69">
        <v>300</v>
      </c>
      <c r="E1109" s="123">
        <v>156.80000000000001</v>
      </c>
      <c r="F1109" s="54">
        <f t="shared" si="26"/>
        <v>47040</v>
      </c>
      <c r="G1109" s="54"/>
      <c r="H1109" s="54" t="s">
        <v>941</v>
      </c>
      <c r="I1109" s="54" t="s">
        <v>951</v>
      </c>
      <c r="J1109" s="76"/>
      <c r="K1109" s="76"/>
    </row>
    <row r="1110" spans="1:11">
      <c r="A1110" s="145">
        <v>1082</v>
      </c>
      <c r="B1110" s="161" t="s">
        <v>1430</v>
      </c>
      <c r="C1110" s="69" t="s">
        <v>2</v>
      </c>
      <c r="D1110" s="69">
        <v>700</v>
      </c>
      <c r="E1110" s="123">
        <v>156.80000000000001</v>
      </c>
      <c r="F1110" s="54">
        <f t="shared" si="26"/>
        <v>109760.00000000001</v>
      </c>
      <c r="G1110" s="54"/>
      <c r="H1110" s="54" t="s">
        <v>941</v>
      </c>
      <c r="I1110" s="54" t="s">
        <v>951</v>
      </c>
      <c r="J1110" s="76"/>
      <c r="K1110" s="76"/>
    </row>
    <row r="1111" spans="1:11">
      <c r="A1111" s="145">
        <v>1083</v>
      </c>
      <c r="B1111" s="161" t="s">
        <v>1431</v>
      </c>
      <c r="C1111" s="69" t="s">
        <v>2</v>
      </c>
      <c r="D1111" s="69">
        <v>500</v>
      </c>
      <c r="E1111" s="123">
        <v>156.80000000000001</v>
      </c>
      <c r="F1111" s="54">
        <f t="shared" si="26"/>
        <v>78400</v>
      </c>
      <c r="G1111" s="54"/>
      <c r="H1111" s="54" t="s">
        <v>941</v>
      </c>
      <c r="I1111" s="54" t="s">
        <v>951</v>
      </c>
      <c r="J1111" s="76"/>
      <c r="K1111" s="76"/>
    </row>
    <row r="1112" spans="1:11">
      <c r="A1112" s="145">
        <v>1084</v>
      </c>
      <c r="B1112" s="161" t="s">
        <v>244</v>
      </c>
      <c r="C1112" s="69" t="s">
        <v>2</v>
      </c>
      <c r="D1112" s="69">
        <v>3</v>
      </c>
      <c r="E1112" s="123">
        <v>56.000000000000007</v>
      </c>
      <c r="F1112" s="54">
        <f t="shared" si="26"/>
        <v>168.00000000000003</v>
      </c>
      <c r="G1112" s="54"/>
      <c r="H1112" s="54" t="s">
        <v>941</v>
      </c>
      <c r="I1112" s="54" t="s">
        <v>951</v>
      </c>
      <c r="J1112" s="76"/>
      <c r="K1112" s="76"/>
    </row>
    <row r="1113" spans="1:11">
      <c r="A1113" s="145">
        <v>1085</v>
      </c>
      <c r="B1113" s="161" t="s">
        <v>244</v>
      </c>
      <c r="C1113" s="69" t="s">
        <v>2</v>
      </c>
      <c r="D1113" s="69">
        <v>1</v>
      </c>
      <c r="E1113" s="123">
        <v>851.98400000000015</v>
      </c>
      <c r="F1113" s="54">
        <f t="shared" si="26"/>
        <v>851.98400000000015</v>
      </c>
      <c r="G1113" s="54"/>
      <c r="H1113" s="54" t="s">
        <v>941</v>
      </c>
      <c r="I1113" s="54" t="s">
        <v>951</v>
      </c>
      <c r="J1113" s="76"/>
      <c r="K1113" s="76"/>
    </row>
    <row r="1114" spans="1:11">
      <c r="A1114" s="145">
        <v>1086</v>
      </c>
      <c r="B1114" s="161" t="s">
        <v>1432</v>
      </c>
      <c r="C1114" s="69" t="s">
        <v>2</v>
      </c>
      <c r="D1114" s="69">
        <v>3</v>
      </c>
      <c r="E1114" s="123">
        <v>320</v>
      </c>
      <c r="F1114" s="54">
        <f t="shared" si="26"/>
        <v>960</v>
      </c>
      <c r="G1114" s="54"/>
      <c r="H1114" s="54" t="s">
        <v>941</v>
      </c>
      <c r="I1114" s="54" t="s">
        <v>951</v>
      </c>
      <c r="J1114" s="76"/>
      <c r="K1114" s="76"/>
    </row>
    <row r="1115" spans="1:11">
      <c r="A1115" s="145">
        <v>1087</v>
      </c>
      <c r="B1115" s="161" t="s">
        <v>245</v>
      </c>
      <c r="C1115" s="69" t="s">
        <v>2</v>
      </c>
      <c r="D1115" s="69">
        <v>2</v>
      </c>
      <c r="E1115" s="123">
        <v>121.74400000000001</v>
      </c>
      <c r="F1115" s="54">
        <f t="shared" si="26"/>
        <v>243.48800000000003</v>
      </c>
      <c r="G1115" s="54"/>
      <c r="H1115" s="54" t="s">
        <v>941</v>
      </c>
      <c r="I1115" s="54" t="s">
        <v>951</v>
      </c>
      <c r="J1115" s="76"/>
      <c r="K1115" s="76"/>
    </row>
    <row r="1116" spans="1:11">
      <c r="A1116" s="145">
        <v>1088</v>
      </c>
      <c r="B1116" s="161" t="s">
        <v>246</v>
      </c>
      <c r="C1116" s="69" t="s">
        <v>2</v>
      </c>
      <c r="D1116" s="69">
        <v>400</v>
      </c>
      <c r="E1116" s="123">
        <v>90.77600000000001</v>
      </c>
      <c r="F1116" s="54">
        <f t="shared" si="26"/>
        <v>36310.400000000001</v>
      </c>
      <c r="G1116" s="54"/>
      <c r="H1116" s="54" t="s">
        <v>941</v>
      </c>
      <c r="I1116" s="54" t="s">
        <v>951</v>
      </c>
      <c r="J1116" s="76"/>
      <c r="K1116" s="76"/>
    </row>
    <row r="1117" spans="1:11">
      <c r="A1117" s="145">
        <v>1089</v>
      </c>
      <c r="B1117" s="161" t="s">
        <v>247</v>
      </c>
      <c r="C1117" s="69" t="s">
        <v>2</v>
      </c>
      <c r="D1117" s="69">
        <v>10</v>
      </c>
      <c r="E1117" s="123">
        <v>220.19200000000001</v>
      </c>
      <c r="F1117" s="54">
        <f t="shared" si="26"/>
        <v>2201.92</v>
      </c>
      <c r="G1117" s="54"/>
      <c r="H1117" s="54" t="s">
        <v>941</v>
      </c>
      <c r="I1117" s="54" t="s">
        <v>951</v>
      </c>
      <c r="J1117" s="76"/>
      <c r="K1117" s="76"/>
    </row>
    <row r="1118" spans="1:11">
      <c r="A1118" s="145">
        <v>1090</v>
      </c>
      <c r="B1118" s="161" t="s">
        <v>247</v>
      </c>
      <c r="C1118" s="69" t="s">
        <v>2</v>
      </c>
      <c r="D1118" s="69">
        <v>10</v>
      </c>
      <c r="E1118" s="123">
        <v>206.864</v>
      </c>
      <c r="F1118" s="54">
        <f t="shared" si="26"/>
        <v>2068.64</v>
      </c>
      <c r="G1118" s="54"/>
      <c r="H1118" s="54" t="s">
        <v>941</v>
      </c>
      <c r="I1118" s="54" t="s">
        <v>951</v>
      </c>
      <c r="J1118" s="76"/>
      <c r="K1118" s="76"/>
    </row>
    <row r="1119" spans="1:11">
      <c r="A1119" s="145">
        <v>1091</v>
      </c>
      <c r="B1119" s="161" t="s">
        <v>248</v>
      </c>
      <c r="C1119" s="69" t="s">
        <v>2</v>
      </c>
      <c r="D1119" s="69">
        <v>10</v>
      </c>
      <c r="E1119" s="123">
        <v>562.91200000000003</v>
      </c>
      <c r="F1119" s="54">
        <f t="shared" si="26"/>
        <v>5629.1200000000008</v>
      </c>
      <c r="G1119" s="54"/>
      <c r="H1119" s="54" t="s">
        <v>941</v>
      </c>
      <c r="I1119" s="54" t="s">
        <v>951</v>
      </c>
      <c r="J1119" s="76"/>
      <c r="K1119" s="76"/>
    </row>
    <row r="1120" spans="1:11">
      <c r="A1120" s="145">
        <v>1092</v>
      </c>
      <c r="B1120" s="161" t="s">
        <v>249</v>
      </c>
      <c r="C1120" s="69" t="s">
        <v>2</v>
      </c>
      <c r="D1120" s="69">
        <v>20</v>
      </c>
      <c r="E1120" s="123">
        <v>260.40000000000003</v>
      </c>
      <c r="F1120" s="54">
        <f t="shared" si="26"/>
        <v>5208.0000000000009</v>
      </c>
      <c r="G1120" s="54"/>
      <c r="H1120" s="54" t="s">
        <v>941</v>
      </c>
      <c r="I1120" s="54" t="s">
        <v>951</v>
      </c>
      <c r="J1120" s="76"/>
      <c r="K1120" s="76"/>
    </row>
    <row r="1121" spans="1:11">
      <c r="A1121" s="145">
        <v>1093</v>
      </c>
      <c r="B1121" s="161" t="s">
        <v>250</v>
      </c>
      <c r="C1121" s="69" t="s">
        <v>2</v>
      </c>
      <c r="D1121" s="69">
        <v>10</v>
      </c>
      <c r="E1121" s="123">
        <v>48.160000000000004</v>
      </c>
      <c r="F1121" s="54">
        <f t="shared" si="26"/>
        <v>481.6</v>
      </c>
      <c r="G1121" s="54"/>
      <c r="H1121" s="54" t="s">
        <v>941</v>
      </c>
      <c r="I1121" s="54" t="s">
        <v>951</v>
      </c>
      <c r="J1121" s="76"/>
      <c r="K1121" s="76"/>
    </row>
    <row r="1122" spans="1:11">
      <c r="A1122" s="145">
        <v>1094</v>
      </c>
      <c r="B1122" s="161" t="s">
        <v>251</v>
      </c>
      <c r="C1122" s="69" t="s">
        <v>2</v>
      </c>
      <c r="D1122" s="69">
        <v>20</v>
      </c>
      <c r="E1122" s="123">
        <v>219.072</v>
      </c>
      <c r="F1122" s="54">
        <f t="shared" si="26"/>
        <v>4381.4400000000005</v>
      </c>
      <c r="G1122" s="54"/>
      <c r="H1122" s="54" t="s">
        <v>941</v>
      </c>
      <c r="I1122" s="54" t="s">
        <v>951</v>
      </c>
      <c r="J1122" s="76"/>
      <c r="K1122" s="76"/>
    </row>
    <row r="1123" spans="1:11">
      <c r="A1123" s="145">
        <v>1095</v>
      </c>
      <c r="B1123" s="161" t="s">
        <v>251</v>
      </c>
      <c r="C1123" s="69" t="s">
        <v>2</v>
      </c>
      <c r="D1123" s="69">
        <v>20</v>
      </c>
      <c r="E1123" s="123">
        <v>194.32000000000002</v>
      </c>
      <c r="F1123" s="54">
        <f t="shared" si="26"/>
        <v>3886.4000000000005</v>
      </c>
      <c r="G1123" s="54"/>
      <c r="H1123" s="54" t="s">
        <v>941</v>
      </c>
      <c r="I1123" s="54" t="s">
        <v>951</v>
      </c>
      <c r="J1123" s="76"/>
      <c r="K1123" s="76"/>
    </row>
    <row r="1124" spans="1:11">
      <c r="A1124" s="145">
        <v>1096</v>
      </c>
      <c r="B1124" s="161" t="s">
        <v>252</v>
      </c>
      <c r="C1124" s="69" t="s">
        <v>2</v>
      </c>
      <c r="D1124" s="69">
        <v>150</v>
      </c>
      <c r="E1124" s="123">
        <v>58.128000000000007</v>
      </c>
      <c r="F1124" s="54">
        <f t="shared" si="26"/>
        <v>8719.2000000000007</v>
      </c>
      <c r="G1124" s="54"/>
      <c r="H1124" s="54" t="s">
        <v>941</v>
      </c>
      <c r="I1124" s="54" t="s">
        <v>951</v>
      </c>
      <c r="J1124" s="76"/>
      <c r="K1124" s="76"/>
    </row>
    <row r="1125" spans="1:11">
      <c r="A1125" s="145">
        <v>1097</v>
      </c>
      <c r="B1125" s="161" t="s">
        <v>253</v>
      </c>
      <c r="C1125" s="69" t="s">
        <v>2</v>
      </c>
      <c r="D1125" s="69">
        <v>50</v>
      </c>
      <c r="E1125" s="123">
        <v>840.00000000000011</v>
      </c>
      <c r="F1125" s="54">
        <f t="shared" si="26"/>
        <v>42000.000000000007</v>
      </c>
      <c r="G1125" s="54"/>
      <c r="H1125" s="54" t="s">
        <v>941</v>
      </c>
      <c r="I1125" s="54" t="s">
        <v>951</v>
      </c>
      <c r="J1125" s="76"/>
      <c r="K1125" s="76"/>
    </row>
    <row r="1126" spans="1:11">
      <c r="A1126" s="145">
        <v>1098</v>
      </c>
      <c r="B1126" s="161" t="s">
        <v>1433</v>
      </c>
      <c r="C1126" s="69" t="s">
        <v>2</v>
      </c>
      <c r="D1126" s="69">
        <v>3</v>
      </c>
      <c r="E1126" s="123">
        <v>95.76</v>
      </c>
      <c r="F1126" s="54">
        <f t="shared" si="26"/>
        <v>287.28000000000003</v>
      </c>
      <c r="G1126" s="54"/>
      <c r="H1126" s="54" t="s">
        <v>941</v>
      </c>
      <c r="I1126" s="54" t="s">
        <v>951</v>
      </c>
      <c r="J1126" s="76"/>
      <c r="K1126" s="76"/>
    </row>
    <row r="1127" spans="1:11">
      <c r="A1127" s="145">
        <v>1099</v>
      </c>
      <c r="B1127" s="161" t="s">
        <v>1434</v>
      </c>
      <c r="C1127" s="69" t="s">
        <v>2</v>
      </c>
      <c r="D1127" s="69">
        <v>5</v>
      </c>
      <c r="E1127" s="123">
        <v>52.528000000000006</v>
      </c>
      <c r="F1127" s="54">
        <f t="shared" si="26"/>
        <v>262.64000000000004</v>
      </c>
      <c r="G1127" s="54"/>
      <c r="H1127" s="54" t="s">
        <v>941</v>
      </c>
      <c r="I1127" s="54" t="s">
        <v>951</v>
      </c>
      <c r="J1127" s="76"/>
      <c r="K1127" s="76"/>
    </row>
    <row r="1128" spans="1:11">
      <c r="A1128" s="145">
        <v>1100</v>
      </c>
      <c r="B1128" s="161" t="s">
        <v>254</v>
      </c>
      <c r="C1128" s="69" t="s">
        <v>2</v>
      </c>
      <c r="D1128" s="69">
        <v>20</v>
      </c>
      <c r="E1128" s="123">
        <v>918.40000000000009</v>
      </c>
      <c r="F1128" s="54">
        <f t="shared" si="26"/>
        <v>18368</v>
      </c>
      <c r="G1128" s="54"/>
      <c r="H1128" s="54" t="s">
        <v>941</v>
      </c>
      <c r="I1128" s="54" t="s">
        <v>951</v>
      </c>
      <c r="J1128" s="76"/>
      <c r="K1128" s="76"/>
    </row>
    <row r="1129" spans="1:11">
      <c r="A1129" s="145">
        <v>1101</v>
      </c>
      <c r="B1129" s="161" t="s">
        <v>254</v>
      </c>
      <c r="C1129" s="69" t="s">
        <v>2</v>
      </c>
      <c r="D1129" s="69">
        <v>40</v>
      </c>
      <c r="E1129" s="123">
        <v>526.40000000000009</v>
      </c>
      <c r="F1129" s="54">
        <f t="shared" si="26"/>
        <v>21056.000000000004</v>
      </c>
      <c r="G1129" s="54"/>
      <c r="H1129" s="54" t="s">
        <v>941</v>
      </c>
      <c r="I1129" s="54" t="s">
        <v>951</v>
      </c>
      <c r="J1129" s="76"/>
      <c r="K1129" s="76"/>
    </row>
    <row r="1130" spans="1:11">
      <c r="A1130" s="145">
        <v>1102</v>
      </c>
      <c r="B1130" s="161" t="s">
        <v>255</v>
      </c>
      <c r="C1130" s="69" t="s">
        <v>2</v>
      </c>
      <c r="D1130" s="69">
        <v>50</v>
      </c>
      <c r="E1130" s="123">
        <v>2882.88</v>
      </c>
      <c r="F1130" s="54">
        <f t="shared" si="26"/>
        <v>144144</v>
      </c>
      <c r="G1130" s="54"/>
      <c r="H1130" s="54" t="s">
        <v>941</v>
      </c>
      <c r="I1130" s="54" t="s">
        <v>951</v>
      </c>
      <c r="J1130" s="76"/>
      <c r="K1130" s="76"/>
    </row>
    <row r="1131" spans="1:11">
      <c r="A1131" s="145">
        <v>1103</v>
      </c>
      <c r="B1131" s="161" t="s">
        <v>1435</v>
      </c>
      <c r="C1131" s="69" t="s">
        <v>2</v>
      </c>
      <c r="D1131" s="69">
        <v>50</v>
      </c>
      <c r="E1131" s="123">
        <v>1560</v>
      </c>
      <c r="F1131" s="54">
        <f t="shared" si="26"/>
        <v>78000</v>
      </c>
      <c r="G1131" s="54"/>
      <c r="H1131" s="54" t="s">
        <v>941</v>
      </c>
      <c r="I1131" s="54" t="s">
        <v>951</v>
      </c>
      <c r="J1131" s="76"/>
      <c r="K1131" s="76"/>
    </row>
    <row r="1132" spans="1:11">
      <c r="A1132" s="145">
        <v>1104</v>
      </c>
      <c r="B1132" s="161" t="s">
        <v>1436</v>
      </c>
      <c r="C1132" s="69" t="s">
        <v>2</v>
      </c>
      <c r="D1132" s="69">
        <v>50</v>
      </c>
      <c r="E1132" s="123">
        <v>1560</v>
      </c>
      <c r="F1132" s="54">
        <f t="shared" ref="F1132:F1195" si="27">D1132*E1132</f>
        <v>78000</v>
      </c>
      <c r="G1132" s="54"/>
      <c r="H1132" s="54" t="s">
        <v>941</v>
      </c>
      <c r="I1132" s="54" t="s">
        <v>951</v>
      </c>
      <c r="J1132" s="76"/>
      <c r="K1132" s="76"/>
    </row>
    <row r="1133" spans="1:11">
      <c r="A1133" s="145">
        <v>1105</v>
      </c>
      <c r="B1133" s="161" t="s">
        <v>256</v>
      </c>
      <c r="C1133" s="69" t="s">
        <v>2</v>
      </c>
      <c r="D1133" s="69">
        <v>3</v>
      </c>
      <c r="E1133" s="123">
        <v>313.60000000000002</v>
      </c>
      <c r="F1133" s="54">
        <f t="shared" si="27"/>
        <v>940.80000000000007</v>
      </c>
      <c r="G1133" s="54"/>
      <c r="H1133" s="54" t="s">
        <v>941</v>
      </c>
      <c r="I1133" s="54" t="s">
        <v>951</v>
      </c>
      <c r="J1133" s="76"/>
      <c r="K1133" s="76"/>
    </row>
    <row r="1134" spans="1:11">
      <c r="A1134" s="145">
        <v>1106</v>
      </c>
      <c r="B1134" s="161" t="s">
        <v>256</v>
      </c>
      <c r="C1134" s="69" t="s">
        <v>2</v>
      </c>
      <c r="D1134" s="69">
        <v>3</v>
      </c>
      <c r="E1134" s="123">
        <v>358.40000000000003</v>
      </c>
      <c r="F1134" s="54">
        <f t="shared" si="27"/>
        <v>1075.2</v>
      </c>
      <c r="G1134" s="54"/>
      <c r="H1134" s="54" t="s">
        <v>941</v>
      </c>
      <c r="I1134" s="54" t="s">
        <v>951</v>
      </c>
      <c r="J1134" s="76"/>
      <c r="K1134" s="76"/>
    </row>
    <row r="1135" spans="1:11">
      <c r="A1135" s="145">
        <v>1107</v>
      </c>
      <c r="B1135" s="161" t="s">
        <v>256</v>
      </c>
      <c r="C1135" s="69" t="s">
        <v>2</v>
      </c>
      <c r="D1135" s="69">
        <v>3</v>
      </c>
      <c r="E1135" s="123">
        <v>504.00000000000006</v>
      </c>
      <c r="F1135" s="54">
        <f t="shared" si="27"/>
        <v>1512.0000000000002</v>
      </c>
      <c r="G1135" s="54"/>
      <c r="H1135" s="54" t="s">
        <v>941</v>
      </c>
      <c r="I1135" s="54" t="s">
        <v>951</v>
      </c>
      <c r="J1135" s="76"/>
      <c r="K1135" s="76"/>
    </row>
    <row r="1136" spans="1:11">
      <c r="A1136" s="145">
        <v>1108</v>
      </c>
      <c r="B1136" s="161" t="s">
        <v>257</v>
      </c>
      <c r="C1136" s="69" t="s">
        <v>2</v>
      </c>
      <c r="D1136" s="69">
        <v>3</v>
      </c>
      <c r="E1136" s="123">
        <v>156.80000000000001</v>
      </c>
      <c r="F1136" s="54">
        <f t="shared" si="27"/>
        <v>470.40000000000003</v>
      </c>
      <c r="G1136" s="54"/>
      <c r="H1136" s="54" t="s">
        <v>941</v>
      </c>
      <c r="I1136" s="54" t="s">
        <v>951</v>
      </c>
      <c r="J1136" s="76"/>
      <c r="K1136" s="76"/>
    </row>
    <row r="1137" spans="1:11">
      <c r="A1137" s="145">
        <v>1109</v>
      </c>
      <c r="B1137" s="161" t="s">
        <v>257</v>
      </c>
      <c r="C1137" s="69" t="s">
        <v>2</v>
      </c>
      <c r="D1137" s="69">
        <v>3</v>
      </c>
      <c r="E1137" s="123">
        <v>212.8</v>
      </c>
      <c r="F1137" s="54">
        <f t="shared" si="27"/>
        <v>638.40000000000009</v>
      </c>
      <c r="G1137" s="54"/>
      <c r="H1137" s="54" t="s">
        <v>941</v>
      </c>
      <c r="I1137" s="54" t="s">
        <v>951</v>
      </c>
      <c r="J1137" s="76"/>
      <c r="K1137" s="76"/>
    </row>
    <row r="1138" spans="1:11">
      <c r="A1138" s="145">
        <v>1110</v>
      </c>
      <c r="B1138" s="161" t="s">
        <v>257</v>
      </c>
      <c r="C1138" s="69" t="s">
        <v>2</v>
      </c>
      <c r="D1138" s="69">
        <v>3</v>
      </c>
      <c r="E1138" s="123">
        <v>358.40000000000003</v>
      </c>
      <c r="F1138" s="54">
        <f t="shared" si="27"/>
        <v>1075.2</v>
      </c>
      <c r="G1138" s="54"/>
      <c r="H1138" s="54" t="s">
        <v>941</v>
      </c>
      <c r="I1138" s="54" t="s">
        <v>951</v>
      </c>
      <c r="J1138" s="76"/>
      <c r="K1138" s="76"/>
    </row>
    <row r="1139" spans="1:11">
      <c r="A1139" s="145">
        <v>1111</v>
      </c>
      <c r="B1139" s="161" t="s">
        <v>258</v>
      </c>
      <c r="C1139" s="69" t="s">
        <v>2</v>
      </c>
      <c r="D1139" s="69">
        <v>80</v>
      </c>
      <c r="E1139" s="123">
        <v>1347.5840000000003</v>
      </c>
      <c r="F1139" s="54">
        <f t="shared" si="27"/>
        <v>107806.72000000003</v>
      </c>
      <c r="G1139" s="54"/>
      <c r="H1139" s="54" t="s">
        <v>941</v>
      </c>
      <c r="I1139" s="54" t="s">
        <v>951</v>
      </c>
      <c r="J1139" s="76"/>
      <c r="K1139" s="76"/>
    </row>
    <row r="1140" spans="1:11">
      <c r="A1140" s="145">
        <v>1112</v>
      </c>
      <c r="B1140" s="161" t="s">
        <v>259</v>
      </c>
      <c r="C1140" s="69" t="s">
        <v>2</v>
      </c>
      <c r="D1140" s="69">
        <v>10</v>
      </c>
      <c r="E1140" s="123">
        <v>383.09600000000006</v>
      </c>
      <c r="F1140" s="54">
        <f t="shared" si="27"/>
        <v>3830.9600000000005</v>
      </c>
      <c r="G1140" s="54"/>
      <c r="H1140" s="54" t="s">
        <v>941</v>
      </c>
      <c r="I1140" s="54" t="s">
        <v>951</v>
      </c>
      <c r="J1140" s="76"/>
      <c r="K1140" s="76"/>
    </row>
    <row r="1141" spans="1:11">
      <c r="A1141" s="145">
        <v>1113</v>
      </c>
      <c r="B1141" s="161" t="s">
        <v>260</v>
      </c>
      <c r="C1141" s="69" t="s">
        <v>2</v>
      </c>
      <c r="D1141" s="69">
        <v>100</v>
      </c>
      <c r="E1141" s="123">
        <v>33.488</v>
      </c>
      <c r="F1141" s="54">
        <f t="shared" si="27"/>
        <v>3348.8</v>
      </c>
      <c r="G1141" s="54"/>
      <c r="H1141" s="54" t="s">
        <v>941</v>
      </c>
      <c r="I1141" s="54" t="s">
        <v>951</v>
      </c>
      <c r="J1141" s="76"/>
      <c r="K1141" s="76"/>
    </row>
    <row r="1142" spans="1:11">
      <c r="A1142" s="145">
        <v>1114</v>
      </c>
      <c r="B1142" s="161" t="s">
        <v>261</v>
      </c>
      <c r="C1142" s="69" t="s">
        <v>2</v>
      </c>
      <c r="D1142" s="69">
        <v>10</v>
      </c>
      <c r="E1142" s="123">
        <v>694.40000000000009</v>
      </c>
      <c r="F1142" s="54">
        <f t="shared" si="27"/>
        <v>6944.0000000000009</v>
      </c>
      <c r="G1142" s="54"/>
      <c r="H1142" s="54" t="s">
        <v>941</v>
      </c>
      <c r="I1142" s="54" t="s">
        <v>951</v>
      </c>
      <c r="J1142" s="76"/>
      <c r="K1142" s="76"/>
    </row>
    <row r="1143" spans="1:11">
      <c r="A1143" s="145">
        <v>1115</v>
      </c>
      <c r="B1143" s="161" t="s">
        <v>262</v>
      </c>
      <c r="C1143" s="69" t="s">
        <v>2</v>
      </c>
      <c r="D1143" s="69">
        <v>20</v>
      </c>
      <c r="E1143" s="123">
        <v>792.40000000000009</v>
      </c>
      <c r="F1143" s="54">
        <f t="shared" si="27"/>
        <v>15848.000000000002</v>
      </c>
      <c r="G1143" s="54"/>
      <c r="H1143" s="54" t="s">
        <v>941</v>
      </c>
      <c r="I1143" s="54" t="s">
        <v>951</v>
      </c>
      <c r="J1143" s="76"/>
      <c r="K1143" s="76"/>
    </row>
    <row r="1144" spans="1:11">
      <c r="A1144" s="145">
        <v>1116</v>
      </c>
      <c r="B1144" s="161" t="s">
        <v>263</v>
      </c>
      <c r="C1144" s="69" t="s">
        <v>2</v>
      </c>
      <c r="D1144" s="69">
        <v>200</v>
      </c>
      <c r="E1144" s="123">
        <v>2489.7600000000002</v>
      </c>
      <c r="F1144" s="54">
        <f t="shared" si="27"/>
        <v>497952.00000000006</v>
      </c>
      <c r="G1144" s="54"/>
      <c r="H1144" s="54" t="s">
        <v>941</v>
      </c>
      <c r="I1144" s="54" t="s">
        <v>951</v>
      </c>
      <c r="J1144" s="76"/>
      <c r="K1144" s="76"/>
    </row>
    <row r="1145" spans="1:11">
      <c r="A1145" s="145">
        <v>1117</v>
      </c>
      <c r="B1145" s="161" t="s">
        <v>264</v>
      </c>
      <c r="C1145" s="69" t="s">
        <v>2</v>
      </c>
      <c r="D1145" s="69">
        <v>20</v>
      </c>
      <c r="E1145" s="123">
        <v>134.4</v>
      </c>
      <c r="F1145" s="54">
        <f t="shared" si="27"/>
        <v>2688</v>
      </c>
      <c r="G1145" s="54"/>
      <c r="H1145" s="54" t="s">
        <v>941</v>
      </c>
      <c r="I1145" s="54" t="s">
        <v>951</v>
      </c>
      <c r="J1145" s="76"/>
      <c r="K1145" s="76"/>
    </row>
    <row r="1146" spans="1:11">
      <c r="A1146" s="145">
        <v>1118</v>
      </c>
      <c r="B1146" s="161" t="s">
        <v>264</v>
      </c>
      <c r="C1146" s="69" t="s">
        <v>2</v>
      </c>
      <c r="D1146" s="69">
        <v>20</v>
      </c>
      <c r="E1146" s="123">
        <v>291.20000000000005</v>
      </c>
      <c r="F1146" s="54">
        <f t="shared" si="27"/>
        <v>5824.0000000000009</v>
      </c>
      <c r="G1146" s="54"/>
      <c r="H1146" s="54" t="s">
        <v>941</v>
      </c>
      <c r="I1146" s="54" t="s">
        <v>951</v>
      </c>
      <c r="J1146" s="76"/>
      <c r="K1146" s="76"/>
    </row>
    <row r="1147" spans="1:11">
      <c r="A1147" s="145">
        <v>1119</v>
      </c>
      <c r="B1147" s="161" t="s">
        <v>265</v>
      </c>
      <c r="C1147" s="69" t="s">
        <v>2</v>
      </c>
      <c r="D1147" s="69">
        <v>10</v>
      </c>
      <c r="E1147" s="123">
        <v>108.75200000000001</v>
      </c>
      <c r="F1147" s="54">
        <f t="shared" si="27"/>
        <v>1087.52</v>
      </c>
      <c r="G1147" s="54"/>
      <c r="H1147" s="54" t="s">
        <v>941</v>
      </c>
      <c r="I1147" s="54" t="s">
        <v>951</v>
      </c>
      <c r="J1147" s="76"/>
      <c r="K1147" s="76"/>
    </row>
    <row r="1148" spans="1:11">
      <c r="A1148" s="145">
        <v>1120</v>
      </c>
      <c r="B1148" s="161" t="s">
        <v>266</v>
      </c>
      <c r="C1148" s="69" t="s">
        <v>2</v>
      </c>
      <c r="D1148" s="69">
        <v>200</v>
      </c>
      <c r="E1148" s="123">
        <v>93.52000000000001</v>
      </c>
      <c r="F1148" s="54">
        <f t="shared" si="27"/>
        <v>18704.000000000004</v>
      </c>
      <c r="G1148" s="54"/>
      <c r="H1148" s="54" t="s">
        <v>941</v>
      </c>
      <c r="I1148" s="54" t="s">
        <v>951</v>
      </c>
      <c r="J1148" s="76"/>
      <c r="K1148" s="76"/>
    </row>
    <row r="1149" spans="1:11">
      <c r="A1149" s="145">
        <v>1121</v>
      </c>
      <c r="B1149" s="161" t="s">
        <v>266</v>
      </c>
      <c r="C1149" s="69" t="s">
        <v>2</v>
      </c>
      <c r="D1149" s="69">
        <v>100</v>
      </c>
      <c r="E1149" s="123">
        <v>107.29600000000001</v>
      </c>
      <c r="F1149" s="54">
        <f t="shared" si="27"/>
        <v>10729.6</v>
      </c>
      <c r="G1149" s="54"/>
      <c r="H1149" s="54" t="s">
        <v>941</v>
      </c>
      <c r="I1149" s="54" t="s">
        <v>951</v>
      </c>
      <c r="J1149" s="76"/>
      <c r="K1149" s="76"/>
    </row>
    <row r="1150" spans="1:11">
      <c r="A1150" s="145">
        <v>1122</v>
      </c>
      <c r="B1150" s="161" t="s">
        <v>267</v>
      </c>
      <c r="C1150" s="69" t="s">
        <v>2</v>
      </c>
      <c r="D1150" s="69">
        <v>10</v>
      </c>
      <c r="E1150" s="123">
        <v>117.82400000000001</v>
      </c>
      <c r="F1150" s="54">
        <f t="shared" si="27"/>
        <v>1178.2400000000002</v>
      </c>
      <c r="G1150" s="54"/>
      <c r="H1150" s="54" t="s">
        <v>941</v>
      </c>
      <c r="I1150" s="54" t="s">
        <v>951</v>
      </c>
      <c r="J1150" s="76"/>
      <c r="K1150" s="76"/>
    </row>
    <row r="1151" spans="1:11">
      <c r="A1151" s="145">
        <v>1123</v>
      </c>
      <c r="B1151" s="161" t="s">
        <v>267</v>
      </c>
      <c r="C1151" s="69" t="s">
        <v>2</v>
      </c>
      <c r="D1151" s="69">
        <v>3</v>
      </c>
      <c r="E1151" s="123">
        <v>50.624000000000009</v>
      </c>
      <c r="F1151" s="54">
        <f t="shared" si="27"/>
        <v>151.87200000000001</v>
      </c>
      <c r="G1151" s="54"/>
      <c r="H1151" s="54" t="s">
        <v>941</v>
      </c>
      <c r="I1151" s="54" t="s">
        <v>951</v>
      </c>
      <c r="J1151" s="76"/>
      <c r="K1151" s="76"/>
    </row>
    <row r="1152" spans="1:11">
      <c r="A1152" s="145">
        <v>1124</v>
      </c>
      <c r="B1152" s="161" t="s">
        <v>267</v>
      </c>
      <c r="C1152" s="69" t="s">
        <v>2</v>
      </c>
      <c r="D1152" s="69">
        <v>3</v>
      </c>
      <c r="E1152" s="123">
        <v>59.58400000000001</v>
      </c>
      <c r="F1152" s="54">
        <f t="shared" si="27"/>
        <v>178.75200000000004</v>
      </c>
      <c r="G1152" s="54"/>
      <c r="H1152" s="54" t="s">
        <v>941</v>
      </c>
      <c r="I1152" s="54" t="s">
        <v>951</v>
      </c>
      <c r="J1152" s="76"/>
      <c r="K1152" s="76"/>
    </row>
    <row r="1153" spans="1:11">
      <c r="A1153" s="145">
        <v>1125</v>
      </c>
      <c r="B1153" s="161" t="s">
        <v>268</v>
      </c>
      <c r="C1153" s="69" t="s">
        <v>2</v>
      </c>
      <c r="D1153" s="69">
        <v>3</v>
      </c>
      <c r="E1153" s="123">
        <v>47.6</v>
      </c>
      <c r="F1153" s="54">
        <f t="shared" si="27"/>
        <v>142.80000000000001</v>
      </c>
      <c r="G1153" s="54"/>
      <c r="H1153" s="54" t="s">
        <v>941</v>
      </c>
      <c r="I1153" s="54" t="s">
        <v>951</v>
      </c>
      <c r="J1153" s="76"/>
      <c r="K1153" s="76"/>
    </row>
    <row r="1154" spans="1:11">
      <c r="A1154" s="145">
        <v>1126</v>
      </c>
      <c r="B1154" s="161" t="s">
        <v>269</v>
      </c>
      <c r="C1154" s="69" t="s">
        <v>2</v>
      </c>
      <c r="D1154" s="69">
        <v>150</v>
      </c>
      <c r="E1154" s="123">
        <v>40.320000000000007</v>
      </c>
      <c r="F1154" s="54">
        <f t="shared" si="27"/>
        <v>6048.0000000000009</v>
      </c>
      <c r="G1154" s="54"/>
      <c r="H1154" s="54" t="s">
        <v>941</v>
      </c>
      <c r="I1154" s="54" t="s">
        <v>951</v>
      </c>
      <c r="J1154" s="76"/>
      <c r="K1154" s="76"/>
    </row>
    <row r="1155" spans="1:11">
      <c r="A1155" s="145">
        <v>1127</v>
      </c>
      <c r="B1155" s="161" t="s">
        <v>270</v>
      </c>
      <c r="C1155" s="69" t="s">
        <v>2</v>
      </c>
      <c r="D1155" s="69">
        <v>40</v>
      </c>
      <c r="E1155" s="123">
        <v>220.304</v>
      </c>
      <c r="F1155" s="54">
        <f t="shared" si="27"/>
        <v>8812.16</v>
      </c>
      <c r="G1155" s="54"/>
      <c r="H1155" s="54" t="s">
        <v>941</v>
      </c>
      <c r="I1155" s="54" t="s">
        <v>951</v>
      </c>
      <c r="J1155" s="76"/>
      <c r="K1155" s="76"/>
    </row>
    <row r="1156" spans="1:11">
      <c r="A1156" s="145">
        <v>1128</v>
      </c>
      <c r="B1156" s="161" t="s">
        <v>271</v>
      </c>
      <c r="C1156" s="69" t="s">
        <v>2</v>
      </c>
      <c r="D1156" s="69">
        <v>10</v>
      </c>
      <c r="E1156" s="123">
        <v>593.6</v>
      </c>
      <c r="F1156" s="54">
        <f t="shared" si="27"/>
        <v>5936</v>
      </c>
      <c r="G1156" s="54"/>
      <c r="H1156" s="54" t="s">
        <v>941</v>
      </c>
      <c r="I1156" s="54" t="s">
        <v>951</v>
      </c>
      <c r="J1156" s="76"/>
      <c r="K1156" s="76"/>
    </row>
    <row r="1157" spans="1:11">
      <c r="A1157" s="145">
        <v>1129</v>
      </c>
      <c r="B1157" s="161" t="s">
        <v>272</v>
      </c>
      <c r="C1157" s="69" t="s">
        <v>2</v>
      </c>
      <c r="D1157" s="69">
        <v>80</v>
      </c>
      <c r="E1157" s="123">
        <v>265.77600000000001</v>
      </c>
      <c r="F1157" s="54">
        <f t="shared" si="27"/>
        <v>21262.080000000002</v>
      </c>
      <c r="G1157" s="54"/>
      <c r="H1157" s="54" t="s">
        <v>941</v>
      </c>
      <c r="I1157" s="54" t="s">
        <v>951</v>
      </c>
      <c r="J1157" s="76"/>
      <c r="K1157" s="76"/>
    </row>
    <row r="1158" spans="1:11">
      <c r="A1158" s="145">
        <v>1130</v>
      </c>
      <c r="B1158" s="161" t="s">
        <v>273</v>
      </c>
      <c r="C1158" s="69" t="s">
        <v>2</v>
      </c>
      <c r="D1158" s="69">
        <v>50</v>
      </c>
      <c r="E1158" s="123">
        <v>2218.1600000000003</v>
      </c>
      <c r="F1158" s="54">
        <f t="shared" si="27"/>
        <v>110908.00000000001</v>
      </c>
      <c r="G1158" s="54"/>
      <c r="H1158" s="54" t="s">
        <v>941</v>
      </c>
      <c r="I1158" s="54" t="s">
        <v>951</v>
      </c>
      <c r="J1158" s="76"/>
      <c r="K1158" s="76"/>
    </row>
    <row r="1159" spans="1:11">
      <c r="A1159" s="145">
        <v>1131</v>
      </c>
      <c r="B1159" s="161" t="s">
        <v>273</v>
      </c>
      <c r="C1159" s="69" t="s">
        <v>2</v>
      </c>
      <c r="D1159" s="69">
        <v>50</v>
      </c>
      <c r="E1159" s="123">
        <v>1415.1200000000001</v>
      </c>
      <c r="F1159" s="54">
        <f t="shared" si="27"/>
        <v>70756</v>
      </c>
      <c r="G1159" s="54"/>
      <c r="H1159" s="54" t="s">
        <v>941</v>
      </c>
      <c r="I1159" s="54" t="s">
        <v>951</v>
      </c>
      <c r="J1159" s="76"/>
      <c r="K1159" s="76"/>
    </row>
    <row r="1160" spans="1:11">
      <c r="A1160" s="145">
        <v>1132</v>
      </c>
      <c r="B1160" s="161" t="s">
        <v>273</v>
      </c>
      <c r="C1160" s="69" t="s">
        <v>2</v>
      </c>
      <c r="D1160" s="69">
        <v>50</v>
      </c>
      <c r="E1160" s="123">
        <v>1436.8480000000002</v>
      </c>
      <c r="F1160" s="54">
        <f t="shared" si="27"/>
        <v>71842.400000000009</v>
      </c>
      <c r="G1160" s="54"/>
      <c r="H1160" s="54" t="s">
        <v>941</v>
      </c>
      <c r="I1160" s="54" t="s">
        <v>951</v>
      </c>
      <c r="J1160" s="76"/>
      <c r="K1160" s="76"/>
    </row>
    <row r="1161" spans="1:11">
      <c r="A1161" s="145">
        <v>1133</v>
      </c>
      <c r="B1161" s="161" t="s">
        <v>274</v>
      </c>
      <c r="C1161" s="69" t="s">
        <v>2</v>
      </c>
      <c r="D1161" s="69">
        <v>2</v>
      </c>
      <c r="E1161" s="123">
        <v>348.65600000000006</v>
      </c>
      <c r="F1161" s="54">
        <f t="shared" si="27"/>
        <v>697.31200000000013</v>
      </c>
      <c r="G1161" s="54"/>
      <c r="H1161" s="54" t="s">
        <v>941</v>
      </c>
      <c r="I1161" s="54" t="s">
        <v>951</v>
      </c>
      <c r="J1161" s="76"/>
      <c r="K1161" s="76"/>
    </row>
    <row r="1162" spans="1:11">
      <c r="A1162" s="145">
        <v>1134</v>
      </c>
      <c r="B1162" s="161" t="s">
        <v>275</v>
      </c>
      <c r="C1162" s="69" t="s">
        <v>2</v>
      </c>
      <c r="D1162" s="69">
        <v>50</v>
      </c>
      <c r="E1162" s="123">
        <v>54.992000000000004</v>
      </c>
      <c r="F1162" s="54">
        <f t="shared" si="27"/>
        <v>2749.6000000000004</v>
      </c>
      <c r="G1162" s="54"/>
      <c r="H1162" s="54" t="s">
        <v>941</v>
      </c>
      <c r="I1162" s="54" t="s">
        <v>951</v>
      </c>
      <c r="J1162" s="76"/>
      <c r="K1162" s="76"/>
    </row>
    <row r="1163" spans="1:11">
      <c r="A1163" s="145">
        <v>1135</v>
      </c>
      <c r="B1163" s="161" t="s">
        <v>276</v>
      </c>
      <c r="C1163" s="69" t="s">
        <v>2</v>
      </c>
      <c r="D1163" s="69">
        <v>300</v>
      </c>
      <c r="E1163" s="123">
        <v>54.768000000000001</v>
      </c>
      <c r="F1163" s="54">
        <f t="shared" si="27"/>
        <v>16430.400000000001</v>
      </c>
      <c r="G1163" s="54"/>
      <c r="H1163" s="54" t="s">
        <v>941</v>
      </c>
      <c r="I1163" s="54" t="s">
        <v>951</v>
      </c>
      <c r="J1163" s="76"/>
      <c r="K1163" s="76"/>
    </row>
    <row r="1164" spans="1:11">
      <c r="A1164" s="145">
        <v>1136</v>
      </c>
      <c r="B1164" s="161" t="s">
        <v>277</v>
      </c>
      <c r="C1164" s="69" t="s">
        <v>2</v>
      </c>
      <c r="D1164" s="69">
        <v>6</v>
      </c>
      <c r="E1164" s="123">
        <v>50.624000000000009</v>
      </c>
      <c r="F1164" s="54">
        <f t="shared" si="27"/>
        <v>303.74400000000003</v>
      </c>
      <c r="G1164" s="54"/>
      <c r="H1164" s="54" t="s">
        <v>941</v>
      </c>
      <c r="I1164" s="54" t="s">
        <v>951</v>
      </c>
      <c r="J1164" s="76"/>
      <c r="K1164" s="76"/>
    </row>
    <row r="1165" spans="1:11">
      <c r="A1165" s="145">
        <v>1137</v>
      </c>
      <c r="B1165" s="161" t="s">
        <v>278</v>
      </c>
      <c r="C1165" s="69" t="s">
        <v>2</v>
      </c>
      <c r="D1165" s="69">
        <v>50</v>
      </c>
      <c r="E1165" s="123">
        <v>929.82400000000018</v>
      </c>
      <c r="F1165" s="54">
        <f t="shared" si="27"/>
        <v>46491.200000000012</v>
      </c>
      <c r="G1165" s="54"/>
      <c r="H1165" s="54" t="s">
        <v>941</v>
      </c>
      <c r="I1165" s="54" t="s">
        <v>951</v>
      </c>
      <c r="J1165" s="76"/>
      <c r="K1165" s="76"/>
    </row>
    <row r="1166" spans="1:11">
      <c r="A1166" s="145">
        <v>1138</v>
      </c>
      <c r="B1166" s="161" t="s">
        <v>278</v>
      </c>
      <c r="C1166" s="69" t="s">
        <v>2</v>
      </c>
      <c r="D1166" s="69">
        <v>50</v>
      </c>
      <c r="E1166" s="123">
        <v>1702.9600000000003</v>
      </c>
      <c r="F1166" s="54">
        <f t="shared" si="27"/>
        <v>85148.000000000015</v>
      </c>
      <c r="G1166" s="54"/>
      <c r="H1166" s="54" t="s">
        <v>941</v>
      </c>
      <c r="I1166" s="54" t="s">
        <v>951</v>
      </c>
      <c r="J1166" s="76"/>
      <c r="K1166" s="76"/>
    </row>
    <row r="1167" spans="1:11">
      <c r="A1167" s="145">
        <v>1139</v>
      </c>
      <c r="B1167" s="161" t="s">
        <v>279</v>
      </c>
      <c r="C1167" s="69" t="s">
        <v>2</v>
      </c>
      <c r="D1167" s="69">
        <v>50</v>
      </c>
      <c r="E1167" s="123">
        <v>83.104000000000013</v>
      </c>
      <c r="F1167" s="54">
        <f t="shared" si="27"/>
        <v>4155.2000000000007</v>
      </c>
      <c r="G1167" s="54"/>
      <c r="H1167" s="54" t="s">
        <v>941</v>
      </c>
      <c r="I1167" s="54" t="s">
        <v>951</v>
      </c>
      <c r="J1167" s="76"/>
      <c r="K1167" s="76"/>
    </row>
    <row r="1168" spans="1:11">
      <c r="A1168" s="145">
        <v>1140</v>
      </c>
      <c r="B1168" s="161" t="s">
        <v>280</v>
      </c>
      <c r="C1168" s="69" t="s">
        <v>2</v>
      </c>
      <c r="D1168" s="69">
        <v>200</v>
      </c>
      <c r="E1168" s="123">
        <v>95.424000000000007</v>
      </c>
      <c r="F1168" s="54">
        <f t="shared" si="27"/>
        <v>19084.800000000003</v>
      </c>
      <c r="G1168" s="54"/>
      <c r="H1168" s="54" t="s">
        <v>941</v>
      </c>
      <c r="I1168" s="54" t="s">
        <v>951</v>
      </c>
      <c r="J1168" s="76"/>
      <c r="K1168" s="76"/>
    </row>
    <row r="1169" spans="1:11">
      <c r="A1169" s="145">
        <v>1141</v>
      </c>
      <c r="B1169" s="161" t="s">
        <v>281</v>
      </c>
      <c r="C1169" s="69" t="s">
        <v>2</v>
      </c>
      <c r="D1169" s="69">
        <v>5</v>
      </c>
      <c r="E1169" s="123">
        <v>106.736</v>
      </c>
      <c r="F1169" s="54">
        <f t="shared" si="27"/>
        <v>533.68000000000006</v>
      </c>
      <c r="G1169" s="54"/>
      <c r="H1169" s="54" t="s">
        <v>941</v>
      </c>
      <c r="I1169" s="54" t="s">
        <v>951</v>
      </c>
      <c r="J1169" s="76"/>
      <c r="K1169" s="76"/>
    </row>
    <row r="1170" spans="1:11">
      <c r="A1170" s="145">
        <v>1142</v>
      </c>
      <c r="B1170" s="161" t="s">
        <v>282</v>
      </c>
      <c r="C1170" s="69" t="s">
        <v>2</v>
      </c>
      <c r="D1170" s="69">
        <v>2</v>
      </c>
      <c r="E1170" s="123">
        <v>189.33600000000004</v>
      </c>
      <c r="F1170" s="54">
        <f t="shared" si="27"/>
        <v>378.67200000000008</v>
      </c>
      <c r="G1170" s="54"/>
      <c r="H1170" s="54" t="s">
        <v>941</v>
      </c>
      <c r="I1170" s="54" t="s">
        <v>951</v>
      </c>
      <c r="J1170" s="76"/>
      <c r="K1170" s="76"/>
    </row>
    <row r="1171" spans="1:11">
      <c r="A1171" s="145">
        <v>1143</v>
      </c>
      <c r="B1171" s="161" t="s">
        <v>282</v>
      </c>
      <c r="C1171" s="69" t="s">
        <v>2</v>
      </c>
      <c r="D1171" s="69">
        <v>2</v>
      </c>
      <c r="E1171" s="123">
        <v>235.81600000000003</v>
      </c>
      <c r="F1171" s="54">
        <f t="shared" si="27"/>
        <v>471.63200000000006</v>
      </c>
      <c r="G1171" s="54"/>
      <c r="H1171" s="54" t="s">
        <v>941</v>
      </c>
      <c r="I1171" s="54" t="s">
        <v>951</v>
      </c>
      <c r="J1171" s="76"/>
      <c r="K1171" s="76"/>
    </row>
    <row r="1172" spans="1:11">
      <c r="A1172" s="145">
        <v>1144</v>
      </c>
      <c r="B1172" s="161" t="s">
        <v>282</v>
      </c>
      <c r="C1172" s="69" t="s">
        <v>2</v>
      </c>
      <c r="D1172" s="69">
        <v>2</v>
      </c>
      <c r="E1172" s="123">
        <v>162.232</v>
      </c>
      <c r="F1172" s="54">
        <f t="shared" si="27"/>
        <v>324.464</v>
      </c>
      <c r="G1172" s="54"/>
      <c r="H1172" s="54" t="s">
        <v>941</v>
      </c>
      <c r="I1172" s="54" t="s">
        <v>951</v>
      </c>
      <c r="J1172" s="76"/>
      <c r="K1172" s="76"/>
    </row>
    <row r="1173" spans="1:11">
      <c r="A1173" s="145">
        <v>1145</v>
      </c>
      <c r="B1173" s="161" t="s">
        <v>283</v>
      </c>
      <c r="C1173" s="69" t="s">
        <v>2</v>
      </c>
      <c r="D1173" s="69">
        <v>20</v>
      </c>
      <c r="E1173" s="123">
        <v>110.76800000000001</v>
      </c>
      <c r="F1173" s="54">
        <f t="shared" si="27"/>
        <v>2215.36</v>
      </c>
      <c r="G1173" s="54"/>
      <c r="H1173" s="54" t="s">
        <v>941</v>
      </c>
      <c r="I1173" s="54" t="s">
        <v>951</v>
      </c>
      <c r="J1173" s="76"/>
      <c r="K1173" s="76"/>
    </row>
    <row r="1174" spans="1:11">
      <c r="A1174" s="145">
        <v>1146</v>
      </c>
      <c r="B1174" s="161" t="s">
        <v>284</v>
      </c>
      <c r="C1174" s="69" t="s">
        <v>2</v>
      </c>
      <c r="D1174" s="69">
        <v>300</v>
      </c>
      <c r="E1174" s="123">
        <v>246.96000000000004</v>
      </c>
      <c r="F1174" s="54">
        <f t="shared" si="27"/>
        <v>74088.000000000015</v>
      </c>
      <c r="G1174" s="54"/>
      <c r="H1174" s="54" t="s">
        <v>941</v>
      </c>
      <c r="I1174" s="54" t="s">
        <v>951</v>
      </c>
      <c r="J1174" s="76"/>
      <c r="K1174" s="76"/>
    </row>
    <row r="1175" spans="1:11">
      <c r="A1175" s="145">
        <v>1147</v>
      </c>
      <c r="B1175" s="161" t="s">
        <v>284</v>
      </c>
      <c r="C1175" s="69" t="s">
        <v>2</v>
      </c>
      <c r="D1175" s="69">
        <v>100</v>
      </c>
      <c r="E1175" s="123">
        <v>706.49599999999998</v>
      </c>
      <c r="F1175" s="54">
        <f t="shared" si="27"/>
        <v>70649.599999999991</v>
      </c>
      <c r="G1175" s="54"/>
      <c r="H1175" s="54" t="s">
        <v>941</v>
      </c>
      <c r="I1175" s="54" t="s">
        <v>951</v>
      </c>
      <c r="J1175" s="76"/>
      <c r="K1175" s="76"/>
    </row>
    <row r="1176" spans="1:11">
      <c r="A1176" s="145">
        <v>1148</v>
      </c>
      <c r="B1176" s="161" t="s">
        <v>285</v>
      </c>
      <c r="C1176" s="69" t="s">
        <v>2</v>
      </c>
      <c r="D1176" s="69">
        <v>10</v>
      </c>
      <c r="E1176" s="123">
        <v>669.7600000000001</v>
      </c>
      <c r="F1176" s="54">
        <f t="shared" si="27"/>
        <v>6697.6000000000013</v>
      </c>
      <c r="G1176" s="54"/>
      <c r="H1176" s="54" t="s">
        <v>941</v>
      </c>
      <c r="I1176" s="54" t="s">
        <v>951</v>
      </c>
      <c r="J1176" s="76"/>
      <c r="K1176" s="76"/>
    </row>
    <row r="1177" spans="1:11">
      <c r="A1177" s="145">
        <v>1149</v>
      </c>
      <c r="B1177" s="161" t="s">
        <v>286</v>
      </c>
      <c r="C1177" s="69" t="s">
        <v>2</v>
      </c>
      <c r="D1177" s="69">
        <v>5</v>
      </c>
      <c r="E1177" s="123">
        <v>494.25600000000009</v>
      </c>
      <c r="F1177" s="54">
        <f t="shared" si="27"/>
        <v>2471.2800000000007</v>
      </c>
      <c r="G1177" s="54"/>
      <c r="H1177" s="54" t="s">
        <v>941</v>
      </c>
      <c r="I1177" s="54" t="s">
        <v>951</v>
      </c>
      <c r="J1177" s="76"/>
      <c r="K1177" s="76"/>
    </row>
    <row r="1178" spans="1:11">
      <c r="A1178" s="145">
        <v>1150</v>
      </c>
      <c r="B1178" s="161" t="s">
        <v>286</v>
      </c>
      <c r="C1178" s="69" t="s">
        <v>2</v>
      </c>
      <c r="D1178" s="69">
        <v>5</v>
      </c>
      <c r="E1178" s="123">
        <v>536.14400000000001</v>
      </c>
      <c r="F1178" s="54">
        <f t="shared" si="27"/>
        <v>2680.7200000000003</v>
      </c>
      <c r="G1178" s="54"/>
      <c r="H1178" s="54" t="s">
        <v>941</v>
      </c>
      <c r="I1178" s="54" t="s">
        <v>951</v>
      </c>
      <c r="J1178" s="76"/>
      <c r="K1178" s="76"/>
    </row>
    <row r="1179" spans="1:11">
      <c r="A1179" s="145">
        <v>1151</v>
      </c>
      <c r="B1179" s="161" t="s">
        <v>287</v>
      </c>
      <c r="C1179" s="69" t="s">
        <v>2</v>
      </c>
      <c r="D1179" s="69">
        <v>4</v>
      </c>
      <c r="E1179" s="123">
        <v>488.54400000000004</v>
      </c>
      <c r="F1179" s="54">
        <f t="shared" si="27"/>
        <v>1954.1760000000002</v>
      </c>
      <c r="G1179" s="54"/>
      <c r="H1179" s="54" t="s">
        <v>941</v>
      </c>
      <c r="I1179" s="54" t="s">
        <v>951</v>
      </c>
      <c r="J1179" s="76"/>
      <c r="K1179" s="76"/>
    </row>
    <row r="1180" spans="1:11">
      <c r="A1180" s="145">
        <v>1152</v>
      </c>
      <c r="B1180" s="161" t="s">
        <v>1437</v>
      </c>
      <c r="C1180" s="69" t="s">
        <v>2</v>
      </c>
      <c r="D1180" s="69">
        <v>100</v>
      </c>
      <c r="E1180" s="123">
        <v>96.208000000000013</v>
      </c>
      <c r="F1180" s="54">
        <f t="shared" si="27"/>
        <v>9620.8000000000011</v>
      </c>
      <c r="G1180" s="54"/>
      <c r="H1180" s="54" t="s">
        <v>941</v>
      </c>
      <c r="I1180" s="54" t="s">
        <v>951</v>
      </c>
      <c r="J1180" s="76"/>
      <c r="K1180" s="76"/>
    </row>
    <row r="1181" spans="1:11">
      <c r="A1181" s="145">
        <v>1153</v>
      </c>
      <c r="B1181" s="161" t="s">
        <v>1437</v>
      </c>
      <c r="C1181" s="69" t="s">
        <v>2</v>
      </c>
      <c r="D1181" s="69">
        <v>100</v>
      </c>
      <c r="E1181" s="123">
        <v>108.19200000000001</v>
      </c>
      <c r="F1181" s="54">
        <f t="shared" si="27"/>
        <v>10819.2</v>
      </c>
      <c r="G1181" s="54"/>
      <c r="H1181" s="54" t="s">
        <v>941</v>
      </c>
      <c r="I1181" s="54" t="s">
        <v>951</v>
      </c>
      <c r="J1181" s="76"/>
      <c r="K1181" s="76"/>
    </row>
    <row r="1182" spans="1:11">
      <c r="A1182" s="145">
        <v>1154</v>
      </c>
      <c r="B1182" s="161" t="s">
        <v>288</v>
      </c>
      <c r="C1182" s="69" t="s">
        <v>2</v>
      </c>
      <c r="D1182" s="69">
        <v>1</v>
      </c>
      <c r="E1182" s="123">
        <v>168.22399999999999</v>
      </c>
      <c r="F1182" s="54">
        <f t="shared" si="27"/>
        <v>168.22399999999999</v>
      </c>
      <c r="G1182" s="54"/>
      <c r="H1182" s="54" t="s">
        <v>941</v>
      </c>
      <c r="I1182" s="54" t="s">
        <v>951</v>
      </c>
      <c r="J1182" s="76"/>
      <c r="K1182" s="76"/>
    </row>
    <row r="1183" spans="1:11">
      <c r="A1183" s="145">
        <v>1155</v>
      </c>
      <c r="B1183" s="161" t="s">
        <v>1438</v>
      </c>
      <c r="C1183" s="69" t="s">
        <v>2</v>
      </c>
      <c r="D1183" s="69">
        <v>5000</v>
      </c>
      <c r="E1183" s="123">
        <v>125</v>
      </c>
      <c r="F1183" s="54">
        <f t="shared" si="27"/>
        <v>625000</v>
      </c>
      <c r="G1183" s="54"/>
      <c r="H1183" s="54" t="s">
        <v>941</v>
      </c>
      <c r="I1183" s="54" t="s">
        <v>951</v>
      </c>
      <c r="J1183" s="76"/>
      <c r="K1183" s="76"/>
    </row>
    <row r="1184" spans="1:11">
      <c r="A1184" s="145">
        <v>1156</v>
      </c>
      <c r="B1184" s="161" t="s">
        <v>1439</v>
      </c>
      <c r="C1184" s="69" t="s">
        <v>85</v>
      </c>
      <c r="D1184" s="69">
        <v>5</v>
      </c>
      <c r="E1184" s="123">
        <v>682.88</v>
      </c>
      <c r="F1184" s="54">
        <f t="shared" si="27"/>
        <v>3414.4</v>
      </c>
      <c r="G1184" s="54"/>
      <c r="H1184" s="54" t="s">
        <v>941</v>
      </c>
      <c r="I1184" s="54" t="s">
        <v>951</v>
      </c>
      <c r="J1184" s="76"/>
      <c r="K1184" s="76"/>
    </row>
    <row r="1185" spans="1:11" ht="25.5">
      <c r="A1185" s="145">
        <v>1157</v>
      </c>
      <c r="B1185" s="161" t="s">
        <v>1440</v>
      </c>
      <c r="C1185" s="69" t="s">
        <v>65</v>
      </c>
      <c r="D1185" s="69">
        <v>15000</v>
      </c>
      <c r="E1185" s="123">
        <v>52</v>
      </c>
      <c r="F1185" s="54">
        <f t="shared" si="27"/>
        <v>780000</v>
      </c>
      <c r="G1185" s="54"/>
      <c r="H1185" s="54" t="s">
        <v>941</v>
      </c>
      <c r="I1185" s="54" t="s">
        <v>951</v>
      </c>
      <c r="J1185" s="76"/>
      <c r="K1185" s="76"/>
    </row>
    <row r="1186" spans="1:11" ht="25.5">
      <c r="A1186" s="145">
        <v>1158</v>
      </c>
      <c r="B1186" s="161" t="s">
        <v>1441</v>
      </c>
      <c r="C1186" s="69" t="s">
        <v>2</v>
      </c>
      <c r="D1186" s="69">
        <v>160</v>
      </c>
      <c r="E1186" s="123">
        <v>99</v>
      </c>
      <c r="F1186" s="54">
        <f t="shared" si="27"/>
        <v>15840</v>
      </c>
      <c r="G1186" s="54"/>
      <c r="H1186" s="54" t="s">
        <v>941</v>
      </c>
      <c r="I1186" s="54" t="s">
        <v>951</v>
      </c>
      <c r="J1186" s="76"/>
      <c r="K1186" s="76"/>
    </row>
    <row r="1187" spans="1:11" ht="25.5">
      <c r="A1187" s="145">
        <v>1159</v>
      </c>
      <c r="B1187" s="161" t="s">
        <v>1442</v>
      </c>
      <c r="C1187" s="69" t="s">
        <v>2</v>
      </c>
      <c r="D1187" s="69">
        <v>240</v>
      </c>
      <c r="E1187" s="123">
        <v>77</v>
      </c>
      <c r="F1187" s="54">
        <f t="shared" si="27"/>
        <v>18480</v>
      </c>
      <c r="G1187" s="54"/>
      <c r="H1187" s="54" t="s">
        <v>941</v>
      </c>
      <c r="I1187" s="54" t="s">
        <v>951</v>
      </c>
      <c r="J1187" s="76"/>
      <c r="K1187" s="76"/>
    </row>
    <row r="1188" spans="1:11" ht="25.5">
      <c r="A1188" s="145">
        <v>1160</v>
      </c>
      <c r="B1188" s="161" t="s">
        <v>1443</v>
      </c>
      <c r="C1188" s="69" t="s">
        <v>2</v>
      </c>
      <c r="D1188" s="69">
        <v>200</v>
      </c>
      <c r="E1188" s="123">
        <v>70</v>
      </c>
      <c r="F1188" s="54">
        <f t="shared" si="27"/>
        <v>14000</v>
      </c>
      <c r="G1188" s="54"/>
      <c r="H1188" s="54" t="s">
        <v>941</v>
      </c>
      <c r="I1188" s="54" t="s">
        <v>951</v>
      </c>
      <c r="J1188" s="76"/>
      <c r="K1188" s="76"/>
    </row>
    <row r="1189" spans="1:11" ht="25.5">
      <c r="A1189" s="145">
        <v>1161</v>
      </c>
      <c r="B1189" s="161" t="s">
        <v>1444</v>
      </c>
      <c r="C1189" s="69" t="s">
        <v>2</v>
      </c>
      <c r="D1189" s="69">
        <v>200</v>
      </c>
      <c r="E1189" s="123">
        <v>72</v>
      </c>
      <c r="F1189" s="54">
        <f t="shared" si="27"/>
        <v>14400</v>
      </c>
      <c r="G1189" s="54"/>
      <c r="H1189" s="54" t="s">
        <v>941</v>
      </c>
      <c r="I1189" s="54" t="s">
        <v>951</v>
      </c>
      <c r="J1189" s="76"/>
      <c r="K1189" s="76"/>
    </row>
    <row r="1190" spans="1:11">
      <c r="A1190" s="145">
        <v>1162</v>
      </c>
      <c r="B1190" s="161" t="s">
        <v>1445</v>
      </c>
      <c r="C1190" s="69" t="s">
        <v>65</v>
      </c>
      <c r="D1190" s="69">
        <v>100</v>
      </c>
      <c r="E1190" s="123">
        <v>950</v>
      </c>
      <c r="F1190" s="54">
        <f t="shared" si="27"/>
        <v>95000</v>
      </c>
      <c r="G1190" s="54"/>
      <c r="H1190" s="54" t="s">
        <v>941</v>
      </c>
      <c r="I1190" s="54" t="s">
        <v>951</v>
      </c>
      <c r="J1190" s="76"/>
      <c r="K1190" s="76"/>
    </row>
    <row r="1191" spans="1:11">
      <c r="A1191" s="145">
        <v>1163</v>
      </c>
      <c r="B1191" s="161" t="s">
        <v>1446</v>
      </c>
      <c r="C1191" s="69" t="s">
        <v>85</v>
      </c>
      <c r="D1191" s="69">
        <v>5</v>
      </c>
      <c r="E1191" s="123">
        <v>16000</v>
      </c>
      <c r="F1191" s="54">
        <f t="shared" si="27"/>
        <v>80000</v>
      </c>
      <c r="G1191" s="54"/>
      <c r="H1191" s="54" t="s">
        <v>941</v>
      </c>
      <c r="I1191" s="54" t="s">
        <v>951</v>
      </c>
      <c r="J1191" s="76"/>
      <c r="K1191" s="76"/>
    </row>
    <row r="1192" spans="1:11">
      <c r="A1192" s="145">
        <v>1164</v>
      </c>
      <c r="B1192" s="161" t="s">
        <v>1447</v>
      </c>
      <c r="C1192" s="69" t="s">
        <v>2</v>
      </c>
      <c r="D1192" s="69">
        <v>40</v>
      </c>
      <c r="E1192" s="123"/>
      <c r="F1192" s="54">
        <f t="shared" si="27"/>
        <v>0</v>
      </c>
      <c r="G1192" s="54"/>
      <c r="H1192" s="54" t="s">
        <v>941</v>
      </c>
      <c r="I1192" s="54" t="s">
        <v>951</v>
      </c>
      <c r="J1192" s="76"/>
      <c r="K1192" s="76"/>
    </row>
    <row r="1193" spans="1:11" ht="25.5">
      <c r="A1193" s="145">
        <v>1165</v>
      </c>
      <c r="B1193" s="161" t="s">
        <v>81</v>
      </c>
      <c r="C1193" s="69" t="s">
        <v>82</v>
      </c>
      <c r="D1193" s="69">
        <v>810</v>
      </c>
      <c r="E1193" s="123">
        <v>1597.2</v>
      </c>
      <c r="F1193" s="54">
        <f t="shared" si="27"/>
        <v>1293732</v>
      </c>
      <c r="G1193" s="54"/>
      <c r="H1193" s="54" t="s">
        <v>941</v>
      </c>
      <c r="I1193" s="54" t="s">
        <v>951</v>
      </c>
      <c r="J1193" s="76"/>
      <c r="K1193" s="76"/>
    </row>
    <row r="1194" spans="1:11">
      <c r="A1194" s="145">
        <v>1166</v>
      </c>
      <c r="B1194" s="161" t="s">
        <v>1448</v>
      </c>
      <c r="C1194" s="69" t="s">
        <v>82</v>
      </c>
      <c r="D1194" s="69">
        <v>30</v>
      </c>
      <c r="E1194" s="123">
        <v>15838.8</v>
      </c>
      <c r="F1194" s="54">
        <f t="shared" si="27"/>
        <v>475164</v>
      </c>
      <c r="G1194" s="54"/>
      <c r="H1194" s="54" t="s">
        <v>941</v>
      </c>
      <c r="I1194" s="54" t="s">
        <v>951</v>
      </c>
      <c r="J1194" s="76"/>
      <c r="K1194" s="76"/>
    </row>
    <row r="1195" spans="1:11" ht="25.5">
      <c r="A1195" s="145">
        <v>1167</v>
      </c>
      <c r="B1195" s="161" t="s">
        <v>1449</v>
      </c>
      <c r="C1195" s="69" t="s">
        <v>2</v>
      </c>
      <c r="D1195" s="69">
        <v>20</v>
      </c>
      <c r="E1195" s="123"/>
      <c r="F1195" s="54">
        <f t="shared" si="27"/>
        <v>0</v>
      </c>
      <c r="G1195" s="54"/>
      <c r="H1195" s="54" t="s">
        <v>941</v>
      </c>
      <c r="I1195" s="54" t="s">
        <v>951</v>
      </c>
      <c r="J1195" s="76"/>
      <c r="K1195" s="76"/>
    </row>
    <row r="1196" spans="1:11">
      <c r="A1196" s="145">
        <v>1168</v>
      </c>
      <c r="B1196" s="161" t="s">
        <v>869</v>
      </c>
      <c r="C1196" s="69" t="s">
        <v>65</v>
      </c>
      <c r="D1196" s="69">
        <v>75</v>
      </c>
      <c r="E1196" s="123">
        <v>95</v>
      </c>
      <c r="F1196" s="54">
        <f t="shared" ref="F1196:F1259" si="28">D1196*E1196</f>
        <v>7125</v>
      </c>
      <c r="G1196" s="54"/>
      <c r="H1196" s="54" t="s">
        <v>941</v>
      </c>
      <c r="I1196" s="54" t="s">
        <v>951</v>
      </c>
      <c r="J1196" s="76"/>
      <c r="K1196" s="76"/>
    </row>
    <row r="1197" spans="1:11">
      <c r="A1197" s="145">
        <v>1169</v>
      </c>
      <c r="B1197" s="161" t="s">
        <v>1450</v>
      </c>
      <c r="C1197" s="69" t="s">
        <v>2</v>
      </c>
      <c r="D1197" s="69">
        <v>35</v>
      </c>
      <c r="E1197" s="123">
        <v>672.7</v>
      </c>
      <c r="F1197" s="54">
        <f t="shared" si="28"/>
        <v>23544.5</v>
      </c>
      <c r="G1197" s="54"/>
      <c r="H1197" s="54" t="s">
        <v>941</v>
      </c>
      <c r="I1197" s="54" t="s">
        <v>951</v>
      </c>
      <c r="J1197" s="76"/>
      <c r="K1197" s="76"/>
    </row>
    <row r="1198" spans="1:11">
      <c r="A1198" s="145">
        <v>1170</v>
      </c>
      <c r="B1198" s="161" t="s">
        <v>1451</v>
      </c>
      <c r="C1198" s="69" t="s">
        <v>2</v>
      </c>
      <c r="D1198" s="69">
        <v>10</v>
      </c>
      <c r="E1198" s="123">
        <v>461</v>
      </c>
      <c r="F1198" s="54">
        <f t="shared" si="28"/>
        <v>4610</v>
      </c>
      <c r="G1198" s="54"/>
      <c r="H1198" s="54" t="s">
        <v>941</v>
      </c>
      <c r="I1198" s="54" t="s">
        <v>951</v>
      </c>
      <c r="J1198" s="76"/>
      <c r="K1198" s="76"/>
    </row>
    <row r="1199" spans="1:11">
      <c r="A1199" s="145">
        <v>1171</v>
      </c>
      <c r="B1199" s="161" t="s">
        <v>1452</v>
      </c>
      <c r="C1199" s="69" t="s">
        <v>2</v>
      </c>
      <c r="D1199" s="69">
        <v>10</v>
      </c>
      <c r="E1199" s="123">
        <v>1028</v>
      </c>
      <c r="F1199" s="54">
        <f t="shared" si="28"/>
        <v>10280</v>
      </c>
      <c r="G1199" s="54"/>
      <c r="H1199" s="54" t="s">
        <v>941</v>
      </c>
      <c r="I1199" s="54" t="s">
        <v>951</v>
      </c>
      <c r="J1199" s="76"/>
      <c r="K1199" s="76"/>
    </row>
    <row r="1200" spans="1:11">
      <c r="A1200" s="145">
        <v>1172</v>
      </c>
      <c r="B1200" s="161" t="s">
        <v>1</v>
      </c>
      <c r="C1200" s="69" t="s">
        <v>2</v>
      </c>
      <c r="D1200" s="69">
        <v>30</v>
      </c>
      <c r="E1200" s="123">
        <v>3100</v>
      </c>
      <c r="F1200" s="54">
        <f t="shared" si="28"/>
        <v>93000</v>
      </c>
      <c r="G1200" s="54"/>
      <c r="H1200" s="54" t="s">
        <v>941</v>
      </c>
      <c r="I1200" s="54" t="s">
        <v>951</v>
      </c>
      <c r="J1200" s="76"/>
      <c r="K1200" s="76"/>
    </row>
    <row r="1201" spans="1:11" ht="25.5">
      <c r="A1201" s="145">
        <v>1173</v>
      </c>
      <c r="B1201" s="161" t="s">
        <v>3</v>
      </c>
      <c r="C1201" s="69" t="s">
        <v>4</v>
      </c>
      <c r="D1201" s="69">
        <v>15</v>
      </c>
      <c r="E1201" s="123">
        <v>350</v>
      </c>
      <c r="F1201" s="54">
        <f t="shared" si="28"/>
        <v>5250</v>
      </c>
      <c r="G1201" s="54"/>
      <c r="H1201" s="54" t="s">
        <v>941</v>
      </c>
      <c r="I1201" s="54" t="s">
        <v>951</v>
      </c>
      <c r="J1201" s="76"/>
      <c r="K1201" s="76"/>
    </row>
    <row r="1202" spans="1:11" ht="25.5">
      <c r="A1202" s="145">
        <v>1174</v>
      </c>
      <c r="B1202" s="161" t="s">
        <v>5</v>
      </c>
      <c r="C1202" s="69" t="s">
        <v>4</v>
      </c>
      <c r="D1202" s="69">
        <v>50</v>
      </c>
      <c r="E1202" s="123">
        <v>2020</v>
      </c>
      <c r="F1202" s="54">
        <f t="shared" si="28"/>
        <v>101000</v>
      </c>
      <c r="G1202" s="54"/>
      <c r="H1202" s="54" t="s">
        <v>941</v>
      </c>
      <c r="I1202" s="54" t="s">
        <v>951</v>
      </c>
      <c r="J1202" s="76"/>
      <c r="K1202" s="76"/>
    </row>
    <row r="1203" spans="1:11">
      <c r="A1203" s="145">
        <v>1175</v>
      </c>
      <c r="B1203" s="161" t="s">
        <v>6</v>
      </c>
      <c r="C1203" s="69" t="s">
        <v>4</v>
      </c>
      <c r="D1203" s="69">
        <v>10</v>
      </c>
      <c r="E1203" s="123">
        <v>2070</v>
      </c>
      <c r="F1203" s="54">
        <f t="shared" si="28"/>
        <v>20700</v>
      </c>
      <c r="G1203" s="54"/>
      <c r="H1203" s="54" t="s">
        <v>941</v>
      </c>
      <c r="I1203" s="54" t="s">
        <v>951</v>
      </c>
      <c r="J1203" s="76"/>
      <c r="K1203" s="76"/>
    </row>
    <row r="1204" spans="1:11">
      <c r="A1204" s="145">
        <v>1176</v>
      </c>
      <c r="B1204" s="161" t="s">
        <v>1453</v>
      </c>
      <c r="C1204" s="69" t="s">
        <v>2</v>
      </c>
      <c r="D1204" s="69">
        <v>20</v>
      </c>
      <c r="E1204" s="123">
        <v>330</v>
      </c>
      <c r="F1204" s="54">
        <f t="shared" si="28"/>
        <v>6600</v>
      </c>
      <c r="G1204" s="54"/>
      <c r="H1204" s="54" t="s">
        <v>941</v>
      </c>
      <c r="I1204" s="54" t="s">
        <v>951</v>
      </c>
      <c r="J1204" s="76"/>
      <c r="K1204" s="76"/>
    </row>
    <row r="1205" spans="1:11">
      <c r="A1205" s="145">
        <v>1177</v>
      </c>
      <c r="B1205" s="161" t="s">
        <v>10</v>
      </c>
      <c r="C1205" s="69" t="s">
        <v>2</v>
      </c>
      <c r="D1205" s="69">
        <v>10</v>
      </c>
      <c r="E1205" s="123">
        <v>710</v>
      </c>
      <c r="F1205" s="54">
        <f t="shared" si="28"/>
        <v>7100</v>
      </c>
      <c r="G1205" s="54"/>
      <c r="H1205" s="54" t="s">
        <v>941</v>
      </c>
      <c r="I1205" s="54" t="s">
        <v>951</v>
      </c>
      <c r="J1205" s="76"/>
      <c r="K1205" s="76"/>
    </row>
    <row r="1206" spans="1:11">
      <c r="A1206" s="145">
        <v>1178</v>
      </c>
      <c r="B1206" s="161" t="s">
        <v>1454</v>
      </c>
      <c r="C1206" s="69" t="s">
        <v>2</v>
      </c>
      <c r="D1206" s="69">
        <v>1000</v>
      </c>
      <c r="E1206" s="123">
        <v>44</v>
      </c>
      <c r="F1206" s="54">
        <f t="shared" si="28"/>
        <v>44000</v>
      </c>
      <c r="G1206" s="54"/>
      <c r="H1206" s="54" t="s">
        <v>941</v>
      </c>
      <c r="I1206" s="54" t="s">
        <v>951</v>
      </c>
      <c r="J1206" s="76"/>
      <c r="K1206" s="76"/>
    </row>
    <row r="1207" spans="1:11">
      <c r="A1207" s="145">
        <v>1179</v>
      </c>
      <c r="B1207" s="161" t="s">
        <v>11</v>
      </c>
      <c r="C1207" s="69" t="s">
        <v>2</v>
      </c>
      <c r="D1207" s="69">
        <v>100</v>
      </c>
      <c r="E1207" s="123">
        <v>25</v>
      </c>
      <c r="F1207" s="54">
        <f t="shared" si="28"/>
        <v>2500</v>
      </c>
      <c r="G1207" s="54"/>
      <c r="H1207" s="54" t="s">
        <v>941</v>
      </c>
      <c r="I1207" s="54" t="s">
        <v>951</v>
      </c>
      <c r="J1207" s="76"/>
      <c r="K1207" s="76"/>
    </row>
    <row r="1208" spans="1:11">
      <c r="A1208" s="145">
        <v>1180</v>
      </c>
      <c r="B1208" s="161" t="s">
        <v>12</v>
      </c>
      <c r="C1208" s="69" t="s">
        <v>2</v>
      </c>
      <c r="D1208" s="69">
        <v>100</v>
      </c>
      <c r="E1208" s="123">
        <v>119</v>
      </c>
      <c r="F1208" s="54">
        <f t="shared" si="28"/>
        <v>11900</v>
      </c>
      <c r="G1208" s="54"/>
      <c r="H1208" s="54" t="s">
        <v>941</v>
      </c>
      <c r="I1208" s="54" t="s">
        <v>951</v>
      </c>
      <c r="J1208" s="76"/>
      <c r="K1208" s="76"/>
    </row>
    <row r="1209" spans="1:11">
      <c r="A1209" s="145">
        <v>1181</v>
      </c>
      <c r="B1209" s="161" t="s">
        <v>14</v>
      </c>
      <c r="C1209" s="69" t="s">
        <v>8</v>
      </c>
      <c r="D1209" s="69">
        <v>2</v>
      </c>
      <c r="E1209" s="123">
        <v>1250</v>
      </c>
      <c r="F1209" s="54">
        <f t="shared" si="28"/>
        <v>2500</v>
      </c>
      <c r="G1209" s="54"/>
      <c r="H1209" s="54" t="s">
        <v>941</v>
      </c>
      <c r="I1209" s="54" t="s">
        <v>951</v>
      </c>
      <c r="J1209" s="76"/>
      <c r="K1209" s="76"/>
    </row>
    <row r="1210" spans="1:11">
      <c r="A1210" s="145">
        <v>1182</v>
      </c>
      <c r="B1210" s="161" t="s">
        <v>15</v>
      </c>
      <c r="C1210" s="69" t="s">
        <v>8</v>
      </c>
      <c r="D1210" s="69">
        <v>3</v>
      </c>
      <c r="E1210" s="123">
        <v>1390</v>
      </c>
      <c r="F1210" s="54">
        <f t="shared" si="28"/>
        <v>4170</v>
      </c>
      <c r="G1210" s="54"/>
      <c r="H1210" s="54" t="s">
        <v>941</v>
      </c>
      <c r="I1210" s="54" t="s">
        <v>951</v>
      </c>
      <c r="J1210" s="76"/>
      <c r="K1210" s="76"/>
    </row>
    <row r="1211" spans="1:11">
      <c r="A1211" s="145">
        <v>1183</v>
      </c>
      <c r="B1211" s="161" t="s">
        <v>1455</v>
      </c>
      <c r="C1211" s="69" t="s">
        <v>2</v>
      </c>
      <c r="D1211" s="69">
        <v>3500</v>
      </c>
      <c r="E1211" s="123">
        <v>12.2</v>
      </c>
      <c r="F1211" s="54">
        <f t="shared" si="28"/>
        <v>42700</v>
      </c>
      <c r="G1211" s="54"/>
      <c r="H1211" s="54" t="s">
        <v>941</v>
      </c>
      <c r="I1211" s="54" t="s">
        <v>951</v>
      </c>
      <c r="J1211" s="76"/>
      <c r="K1211" s="76"/>
    </row>
    <row r="1212" spans="1:11" ht="25.5">
      <c r="A1212" s="145">
        <v>1184</v>
      </c>
      <c r="B1212" s="161" t="s">
        <v>16</v>
      </c>
      <c r="C1212" s="69" t="s">
        <v>2</v>
      </c>
      <c r="D1212" s="69">
        <v>100</v>
      </c>
      <c r="E1212" s="123">
        <v>59</v>
      </c>
      <c r="F1212" s="54">
        <f t="shared" si="28"/>
        <v>5900</v>
      </c>
      <c r="G1212" s="54"/>
      <c r="H1212" s="54" t="s">
        <v>941</v>
      </c>
      <c r="I1212" s="54" t="s">
        <v>951</v>
      </c>
      <c r="J1212" s="76"/>
      <c r="K1212" s="76"/>
    </row>
    <row r="1213" spans="1:11">
      <c r="A1213" s="145">
        <v>1185</v>
      </c>
      <c r="B1213" s="161" t="s">
        <v>17</v>
      </c>
      <c r="C1213" s="69" t="s">
        <v>2</v>
      </c>
      <c r="D1213" s="69">
        <v>10</v>
      </c>
      <c r="E1213" s="123">
        <v>98</v>
      </c>
      <c r="F1213" s="54">
        <f t="shared" si="28"/>
        <v>980</v>
      </c>
      <c r="G1213" s="54"/>
      <c r="H1213" s="54" t="s">
        <v>941</v>
      </c>
      <c r="I1213" s="54" t="s">
        <v>951</v>
      </c>
      <c r="J1213" s="76"/>
      <c r="K1213" s="76"/>
    </row>
    <row r="1214" spans="1:11" ht="25.5">
      <c r="A1214" s="145">
        <v>1186</v>
      </c>
      <c r="B1214" s="161" t="s">
        <v>18</v>
      </c>
      <c r="C1214" s="69" t="s">
        <v>8</v>
      </c>
      <c r="D1214" s="69">
        <v>50</v>
      </c>
      <c r="E1214" s="123">
        <v>950</v>
      </c>
      <c r="F1214" s="54">
        <f t="shared" si="28"/>
        <v>47500</v>
      </c>
      <c r="G1214" s="54"/>
      <c r="H1214" s="54" t="s">
        <v>941</v>
      </c>
      <c r="I1214" s="54" t="s">
        <v>951</v>
      </c>
      <c r="J1214" s="76"/>
      <c r="K1214" s="76"/>
    </row>
    <row r="1215" spans="1:11">
      <c r="A1215" s="145">
        <v>1187</v>
      </c>
      <c r="B1215" s="161" t="s">
        <v>19</v>
      </c>
      <c r="C1215" s="69" t="s">
        <v>2</v>
      </c>
      <c r="D1215" s="69">
        <v>20</v>
      </c>
      <c r="E1215" s="123">
        <v>155</v>
      </c>
      <c r="F1215" s="54">
        <f t="shared" si="28"/>
        <v>3100</v>
      </c>
      <c r="G1215" s="54"/>
      <c r="H1215" s="54" t="s">
        <v>941</v>
      </c>
      <c r="I1215" s="54" t="s">
        <v>951</v>
      </c>
      <c r="J1215" s="76"/>
      <c r="K1215" s="76"/>
    </row>
    <row r="1216" spans="1:11">
      <c r="A1216" s="145">
        <v>1188</v>
      </c>
      <c r="B1216" s="161" t="s">
        <v>23</v>
      </c>
      <c r="C1216" s="69" t="s">
        <v>2</v>
      </c>
      <c r="D1216" s="69">
        <v>500</v>
      </c>
      <c r="E1216" s="123">
        <v>34</v>
      </c>
      <c r="F1216" s="54">
        <f t="shared" si="28"/>
        <v>17000</v>
      </c>
      <c r="G1216" s="54"/>
      <c r="H1216" s="54" t="s">
        <v>941</v>
      </c>
      <c r="I1216" s="54" t="s">
        <v>951</v>
      </c>
      <c r="J1216" s="76"/>
      <c r="K1216" s="76"/>
    </row>
    <row r="1217" spans="1:11">
      <c r="A1217" s="145">
        <v>1189</v>
      </c>
      <c r="B1217" s="161" t="s">
        <v>24</v>
      </c>
      <c r="C1217" s="69" t="s">
        <v>2</v>
      </c>
      <c r="D1217" s="69">
        <v>100</v>
      </c>
      <c r="E1217" s="123">
        <v>295</v>
      </c>
      <c r="F1217" s="54">
        <f t="shared" si="28"/>
        <v>29500</v>
      </c>
      <c r="G1217" s="54"/>
      <c r="H1217" s="54" t="s">
        <v>941</v>
      </c>
      <c r="I1217" s="54" t="s">
        <v>951</v>
      </c>
      <c r="J1217" s="76"/>
      <c r="K1217" s="76"/>
    </row>
    <row r="1218" spans="1:11" ht="25.5">
      <c r="A1218" s="145">
        <v>1190</v>
      </c>
      <c r="B1218" s="161" t="s">
        <v>25</v>
      </c>
      <c r="C1218" s="69" t="s">
        <v>8</v>
      </c>
      <c r="D1218" s="69">
        <v>2</v>
      </c>
      <c r="E1218" s="123">
        <v>780</v>
      </c>
      <c r="F1218" s="54">
        <f t="shared" si="28"/>
        <v>1560</v>
      </c>
      <c r="G1218" s="54"/>
      <c r="H1218" s="54" t="s">
        <v>941</v>
      </c>
      <c r="I1218" s="54" t="s">
        <v>951</v>
      </c>
      <c r="J1218" s="76"/>
      <c r="K1218" s="76"/>
    </row>
    <row r="1219" spans="1:11" ht="25.5">
      <c r="A1219" s="145">
        <v>1191</v>
      </c>
      <c r="B1219" s="161" t="s">
        <v>26</v>
      </c>
      <c r="C1219" s="69" t="s">
        <v>8</v>
      </c>
      <c r="D1219" s="69">
        <v>2</v>
      </c>
      <c r="E1219" s="123">
        <v>780</v>
      </c>
      <c r="F1219" s="54">
        <f t="shared" si="28"/>
        <v>1560</v>
      </c>
      <c r="G1219" s="54"/>
      <c r="H1219" s="54" t="s">
        <v>941</v>
      </c>
      <c r="I1219" s="54" t="s">
        <v>951</v>
      </c>
      <c r="J1219" s="76"/>
      <c r="K1219" s="76"/>
    </row>
    <row r="1220" spans="1:11" ht="25.5">
      <c r="A1220" s="145">
        <v>1192</v>
      </c>
      <c r="B1220" s="161" t="s">
        <v>27</v>
      </c>
      <c r="C1220" s="69" t="s">
        <v>8</v>
      </c>
      <c r="D1220" s="69">
        <v>2</v>
      </c>
      <c r="E1220" s="123">
        <v>1850</v>
      </c>
      <c r="F1220" s="54">
        <f t="shared" si="28"/>
        <v>3700</v>
      </c>
      <c r="G1220" s="54"/>
      <c r="H1220" s="54" t="s">
        <v>941</v>
      </c>
      <c r="I1220" s="54" t="s">
        <v>951</v>
      </c>
      <c r="J1220" s="76"/>
      <c r="K1220" s="76"/>
    </row>
    <row r="1221" spans="1:11" ht="25.5">
      <c r="A1221" s="145">
        <v>1193</v>
      </c>
      <c r="B1221" s="161" t="s">
        <v>28</v>
      </c>
      <c r="C1221" s="69" t="s">
        <v>8</v>
      </c>
      <c r="D1221" s="69">
        <v>1</v>
      </c>
      <c r="E1221" s="123">
        <v>1850</v>
      </c>
      <c r="F1221" s="54">
        <f t="shared" si="28"/>
        <v>1850</v>
      </c>
      <c r="G1221" s="54"/>
      <c r="H1221" s="54" t="s">
        <v>941</v>
      </c>
      <c r="I1221" s="54" t="s">
        <v>951</v>
      </c>
      <c r="J1221" s="76"/>
      <c r="K1221" s="76"/>
    </row>
    <row r="1222" spans="1:11" ht="25.5">
      <c r="A1222" s="145">
        <v>1194</v>
      </c>
      <c r="B1222" s="161" t="s">
        <v>29</v>
      </c>
      <c r="C1222" s="69" t="s">
        <v>8</v>
      </c>
      <c r="D1222" s="69">
        <v>4</v>
      </c>
      <c r="E1222" s="123">
        <v>1850</v>
      </c>
      <c r="F1222" s="54">
        <f t="shared" si="28"/>
        <v>7400</v>
      </c>
      <c r="G1222" s="54"/>
      <c r="H1222" s="54" t="s">
        <v>941</v>
      </c>
      <c r="I1222" s="54" t="s">
        <v>951</v>
      </c>
      <c r="J1222" s="76"/>
      <c r="K1222" s="76"/>
    </row>
    <row r="1223" spans="1:11" ht="25.5">
      <c r="A1223" s="145">
        <v>1195</v>
      </c>
      <c r="B1223" s="161" t="s">
        <v>30</v>
      </c>
      <c r="C1223" s="69" t="s">
        <v>2</v>
      </c>
      <c r="D1223" s="69">
        <v>1000</v>
      </c>
      <c r="E1223" s="123">
        <v>13.5</v>
      </c>
      <c r="F1223" s="54">
        <f t="shared" si="28"/>
        <v>13500</v>
      </c>
      <c r="G1223" s="54"/>
      <c r="H1223" s="54" t="s">
        <v>941</v>
      </c>
      <c r="I1223" s="54" t="s">
        <v>951</v>
      </c>
      <c r="J1223" s="76"/>
      <c r="K1223" s="76"/>
    </row>
    <row r="1224" spans="1:11">
      <c r="A1224" s="145">
        <v>1196</v>
      </c>
      <c r="B1224" s="161" t="s">
        <v>31</v>
      </c>
      <c r="C1224" s="69" t="s">
        <v>2</v>
      </c>
      <c r="D1224" s="69">
        <v>80</v>
      </c>
      <c r="E1224" s="123">
        <v>1990</v>
      </c>
      <c r="F1224" s="54">
        <f t="shared" si="28"/>
        <v>159200</v>
      </c>
      <c r="G1224" s="54"/>
      <c r="H1224" s="54" t="s">
        <v>941</v>
      </c>
      <c r="I1224" s="54" t="s">
        <v>951</v>
      </c>
      <c r="J1224" s="76"/>
      <c r="K1224" s="76"/>
    </row>
    <row r="1225" spans="1:11">
      <c r="A1225" s="145">
        <v>1197</v>
      </c>
      <c r="B1225" s="161" t="s">
        <v>32</v>
      </c>
      <c r="C1225" s="69" t="s">
        <v>8</v>
      </c>
      <c r="D1225" s="69">
        <v>4</v>
      </c>
      <c r="E1225" s="123">
        <v>430</v>
      </c>
      <c r="F1225" s="54">
        <f t="shared" si="28"/>
        <v>1720</v>
      </c>
      <c r="G1225" s="54"/>
      <c r="H1225" s="54" t="s">
        <v>941</v>
      </c>
      <c r="I1225" s="54" t="s">
        <v>951</v>
      </c>
      <c r="J1225" s="76"/>
      <c r="K1225" s="76"/>
    </row>
    <row r="1226" spans="1:11">
      <c r="A1226" s="145">
        <v>1198</v>
      </c>
      <c r="B1226" s="161" t="s">
        <v>33</v>
      </c>
      <c r="C1226" s="69" t="s">
        <v>8</v>
      </c>
      <c r="D1226" s="69">
        <v>20</v>
      </c>
      <c r="E1226" s="123">
        <v>480</v>
      </c>
      <c r="F1226" s="54">
        <f t="shared" si="28"/>
        <v>9600</v>
      </c>
      <c r="G1226" s="54"/>
      <c r="H1226" s="54" t="s">
        <v>941</v>
      </c>
      <c r="I1226" s="54" t="s">
        <v>951</v>
      </c>
      <c r="J1226" s="76"/>
      <c r="K1226" s="76"/>
    </row>
    <row r="1227" spans="1:11">
      <c r="A1227" s="145">
        <v>1199</v>
      </c>
      <c r="B1227" s="161" t="s">
        <v>34</v>
      </c>
      <c r="C1227" s="69" t="s">
        <v>8</v>
      </c>
      <c r="D1227" s="69">
        <v>4</v>
      </c>
      <c r="E1227" s="123">
        <v>550</v>
      </c>
      <c r="F1227" s="54">
        <f t="shared" si="28"/>
        <v>2200</v>
      </c>
      <c r="G1227" s="54"/>
      <c r="H1227" s="54" t="s">
        <v>941</v>
      </c>
      <c r="I1227" s="54" t="s">
        <v>951</v>
      </c>
      <c r="J1227" s="76"/>
      <c r="K1227" s="76"/>
    </row>
    <row r="1228" spans="1:11">
      <c r="A1228" s="145">
        <v>1200</v>
      </c>
      <c r="B1228" s="161" t="s">
        <v>35</v>
      </c>
      <c r="C1228" s="69" t="s">
        <v>8</v>
      </c>
      <c r="D1228" s="69">
        <v>6</v>
      </c>
      <c r="E1228" s="123">
        <v>680</v>
      </c>
      <c r="F1228" s="54">
        <f t="shared" si="28"/>
        <v>4080</v>
      </c>
      <c r="G1228" s="54"/>
      <c r="H1228" s="54" t="s">
        <v>941</v>
      </c>
      <c r="I1228" s="54" t="s">
        <v>951</v>
      </c>
      <c r="J1228" s="76"/>
      <c r="K1228" s="76"/>
    </row>
    <row r="1229" spans="1:11">
      <c r="A1229" s="145">
        <v>1201</v>
      </c>
      <c r="B1229" s="161" t="s">
        <v>36</v>
      </c>
      <c r="C1229" s="69" t="s">
        <v>8</v>
      </c>
      <c r="D1229" s="69">
        <v>6</v>
      </c>
      <c r="E1229" s="123">
        <v>320</v>
      </c>
      <c r="F1229" s="54">
        <f t="shared" si="28"/>
        <v>1920</v>
      </c>
      <c r="G1229" s="54"/>
      <c r="H1229" s="54" t="s">
        <v>941</v>
      </c>
      <c r="I1229" s="54" t="s">
        <v>951</v>
      </c>
      <c r="J1229" s="76"/>
      <c r="K1229" s="76"/>
    </row>
    <row r="1230" spans="1:11" ht="25.5">
      <c r="A1230" s="145">
        <v>1202</v>
      </c>
      <c r="B1230" s="161" t="s">
        <v>1456</v>
      </c>
      <c r="C1230" s="69" t="s">
        <v>8</v>
      </c>
      <c r="D1230" s="69">
        <v>6</v>
      </c>
      <c r="E1230" s="123">
        <v>4600</v>
      </c>
      <c r="F1230" s="54">
        <f t="shared" si="28"/>
        <v>27600</v>
      </c>
      <c r="G1230" s="54"/>
      <c r="H1230" s="54" t="s">
        <v>941</v>
      </c>
      <c r="I1230" s="54" t="s">
        <v>951</v>
      </c>
      <c r="J1230" s="76"/>
      <c r="K1230" s="76"/>
    </row>
    <row r="1231" spans="1:11">
      <c r="A1231" s="145">
        <v>1203</v>
      </c>
      <c r="B1231" s="161" t="s">
        <v>37</v>
      </c>
      <c r="C1231" s="69" t="s">
        <v>2</v>
      </c>
      <c r="D1231" s="69">
        <v>500</v>
      </c>
      <c r="E1231" s="123">
        <v>9</v>
      </c>
      <c r="F1231" s="54">
        <f t="shared" si="28"/>
        <v>4500</v>
      </c>
      <c r="G1231" s="54"/>
      <c r="H1231" s="54" t="s">
        <v>941</v>
      </c>
      <c r="I1231" s="54" t="s">
        <v>951</v>
      </c>
      <c r="J1231" s="76"/>
      <c r="K1231" s="76"/>
    </row>
    <row r="1232" spans="1:11" ht="25.5">
      <c r="A1232" s="145">
        <v>1204</v>
      </c>
      <c r="B1232" s="161" t="s">
        <v>38</v>
      </c>
      <c r="C1232" s="69" t="s">
        <v>2</v>
      </c>
      <c r="D1232" s="69">
        <v>1000</v>
      </c>
      <c r="E1232" s="123">
        <v>8.8000000000000007</v>
      </c>
      <c r="F1232" s="54">
        <f t="shared" si="28"/>
        <v>8800</v>
      </c>
      <c r="G1232" s="54"/>
      <c r="H1232" s="54" t="s">
        <v>941</v>
      </c>
      <c r="I1232" s="54" t="s">
        <v>951</v>
      </c>
      <c r="J1232" s="76"/>
      <c r="K1232" s="76"/>
    </row>
    <row r="1233" spans="1:11">
      <c r="A1233" s="145">
        <v>1205</v>
      </c>
      <c r="B1233" s="161" t="s">
        <v>39</v>
      </c>
      <c r="C1233" s="69" t="s">
        <v>2</v>
      </c>
      <c r="D1233" s="69">
        <v>200</v>
      </c>
      <c r="E1233" s="123">
        <v>96</v>
      </c>
      <c r="F1233" s="54">
        <f t="shared" si="28"/>
        <v>19200</v>
      </c>
      <c r="G1233" s="54"/>
      <c r="H1233" s="54" t="s">
        <v>941</v>
      </c>
      <c r="I1233" s="54" t="s">
        <v>951</v>
      </c>
      <c r="J1233" s="76"/>
      <c r="K1233" s="76"/>
    </row>
    <row r="1234" spans="1:11">
      <c r="A1234" s="145">
        <v>1206</v>
      </c>
      <c r="B1234" s="161" t="s">
        <v>40</v>
      </c>
      <c r="C1234" s="69" t="s">
        <v>8</v>
      </c>
      <c r="D1234" s="69">
        <v>10</v>
      </c>
      <c r="E1234" s="123">
        <v>410</v>
      </c>
      <c r="F1234" s="54">
        <f t="shared" si="28"/>
        <v>4100</v>
      </c>
      <c r="G1234" s="54"/>
      <c r="H1234" s="54" t="s">
        <v>941</v>
      </c>
      <c r="I1234" s="54" t="s">
        <v>951</v>
      </c>
      <c r="J1234" s="76"/>
      <c r="K1234" s="76"/>
    </row>
    <row r="1235" spans="1:11">
      <c r="A1235" s="145">
        <v>1207</v>
      </c>
      <c r="B1235" s="161" t="s">
        <v>41</v>
      </c>
      <c r="C1235" s="69" t="s">
        <v>2</v>
      </c>
      <c r="D1235" s="69">
        <v>20</v>
      </c>
      <c r="E1235" s="123">
        <v>1320</v>
      </c>
      <c r="F1235" s="54">
        <f t="shared" si="28"/>
        <v>26400</v>
      </c>
      <c r="G1235" s="54"/>
      <c r="H1235" s="54" t="s">
        <v>941</v>
      </c>
      <c r="I1235" s="54" t="s">
        <v>951</v>
      </c>
      <c r="J1235" s="76"/>
      <c r="K1235" s="76"/>
    </row>
    <row r="1236" spans="1:11" ht="25.5">
      <c r="A1236" s="145">
        <v>1208</v>
      </c>
      <c r="B1236" s="161" t="s">
        <v>42</v>
      </c>
      <c r="C1236" s="69" t="s">
        <v>2</v>
      </c>
      <c r="D1236" s="69">
        <v>20</v>
      </c>
      <c r="E1236" s="123">
        <v>170</v>
      </c>
      <c r="F1236" s="54">
        <f t="shared" si="28"/>
        <v>3400</v>
      </c>
      <c r="G1236" s="54"/>
      <c r="H1236" s="54" t="s">
        <v>941</v>
      </c>
      <c r="I1236" s="54" t="s">
        <v>951</v>
      </c>
      <c r="J1236" s="76"/>
      <c r="K1236" s="76"/>
    </row>
    <row r="1237" spans="1:11">
      <c r="A1237" s="145">
        <v>1209</v>
      </c>
      <c r="B1237" s="161" t="s">
        <v>43</v>
      </c>
      <c r="C1237" s="69" t="s">
        <v>2</v>
      </c>
      <c r="D1237" s="69">
        <v>200</v>
      </c>
      <c r="E1237" s="123">
        <v>650</v>
      </c>
      <c r="F1237" s="54">
        <f t="shared" si="28"/>
        <v>130000</v>
      </c>
      <c r="G1237" s="54"/>
      <c r="H1237" s="54" t="s">
        <v>941</v>
      </c>
      <c r="I1237" s="54" t="s">
        <v>951</v>
      </c>
      <c r="J1237" s="76"/>
      <c r="K1237" s="76"/>
    </row>
    <row r="1238" spans="1:11">
      <c r="A1238" s="145">
        <v>1210</v>
      </c>
      <c r="B1238" s="161" t="s">
        <v>44</v>
      </c>
      <c r="C1238" s="69" t="s">
        <v>8</v>
      </c>
      <c r="D1238" s="69">
        <v>5</v>
      </c>
      <c r="E1238" s="123">
        <v>170</v>
      </c>
      <c r="F1238" s="54">
        <f t="shared" si="28"/>
        <v>850</v>
      </c>
      <c r="G1238" s="54"/>
      <c r="H1238" s="54" t="s">
        <v>941</v>
      </c>
      <c r="I1238" s="54" t="s">
        <v>951</v>
      </c>
      <c r="J1238" s="76"/>
      <c r="K1238" s="76"/>
    </row>
    <row r="1239" spans="1:11">
      <c r="A1239" s="145">
        <v>1211</v>
      </c>
      <c r="B1239" s="161" t="s">
        <v>1457</v>
      </c>
      <c r="C1239" s="69" t="s">
        <v>2</v>
      </c>
      <c r="D1239" s="69">
        <v>100</v>
      </c>
      <c r="E1239" s="123">
        <v>49</v>
      </c>
      <c r="F1239" s="54">
        <f t="shared" si="28"/>
        <v>4900</v>
      </c>
      <c r="G1239" s="54"/>
      <c r="H1239" s="54" t="s">
        <v>941</v>
      </c>
      <c r="I1239" s="54" t="s">
        <v>951</v>
      </c>
      <c r="J1239" s="76"/>
      <c r="K1239" s="76"/>
    </row>
    <row r="1240" spans="1:11" ht="25.5">
      <c r="A1240" s="145">
        <v>1212</v>
      </c>
      <c r="B1240" s="161" t="s">
        <v>45</v>
      </c>
      <c r="C1240" s="69" t="s">
        <v>2</v>
      </c>
      <c r="D1240" s="69">
        <v>50</v>
      </c>
      <c r="E1240" s="123">
        <v>810</v>
      </c>
      <c r="F1240" s="54">
        <f t="shared" si="28"/>
        <v>40500</v>
      </c>
      <c r="G1240" s="54"/>
      <c r="H1240" s="54" t="s">
        <v>941</v>
      </c>
      <c r="I1240" s="54" t="s">
        <v>951</v>
      </c>
      <c r="J1240" s="76"/>
      <c r="K1240" s="76"/>
    </row>
    <row r="1241" spans="1:11" ht="25.5">
      <c r="A1241" s="145">
        <v>1213</v>
      </c>
      <c r="B1241" s="161" t="s">
        <v>46</v>
      </c>
      <c r="C1241" s="69" t="s">
        <v>2</v>
      </c>
      <c r="D1241" s="69">
        <v>2000</v>
      </c>
      <c r="E1241" s="123">
        <v>3.5</v>
      </c>
      <c r="F1241" s="54">
        <f t="shared" si="28"/>
        <v>7000</v>
      </c>
      <c r="G1241" s="54"/>
      <c r="H1241" s="54" t="s">
        <v>941</v>
      </c>
      <c r="I1241" s="54" t="s">
        <v>951</v>
      </c>
      <c r="J1241" s="76"/>
      <c r="K1241" s="76"/>
    </row>
    <row r="1242" spans="1:11" ht="25.5">
      <c r="A1242" s="145">
        <v>1214</v>
      </c>
      <c r="B1242" s="161" t="s">
        <v>47</v>
      </c>
      <c r="C1242" s="69" t="s">
        <v>2</v>
      </c>
      <c r="D1242" s="69">
        <v>500</v>
      </c>
      <c r="E1242" s="123">
        <v>6.1</v>
      </c>
      <c r="F1242" s="54">
        <f t="shared" si="28"/>
        <v>3050</v>
      </c>
      <c r="G1242" s="54"/>
      <c r="H1242" s="54" t="s">
        <v>941</v>
      </c>
      <c r="I1242" s="54" t="s">
        <v>951</v>
      </c>
      <c r="J1242" s="76"/>
      <c r="K1242" s="76"/>
    </row>
    <row r="1243" spans="1:11">
      <c r="A1243" s="145">
        <v>1215</v>
      </c>
      <c r="B1243" s="161" t="s">
        <v>48</v>
      </c>
      <c r="C1243" s="69" t="s">
        <v>2</v>
      </c>
      <c r="D1243" s="69">
        <v>300</v>
      </c>
      <c r="E1243" s="123">
        <v>54</v>
      </c>
      <c r="F1243" s="54">
        <f t="shared" si="28"/>
        <v>16200</v>
      </c>
      <c r="G1243" s="54"/>
      <c r="H1243" s="54" t="s">
        <v>941</v>
      </c>
      <c r="I1243" s="54" t="s">
        <v>951</v>
      </c>
      <c r="J1243" s="76"/>
      <c r="K1243" s="76"/>
    </row>
    <row r="1244" spans="1:11">
      <c r="A1244" s="145">
        <v>1216</v>
      </c>
      <c r="B1244" s="161" t="s">
        <v>1458</v>
      </c>
      <c r="C1244" s="69" t="s">
        <v>65</v>
      </c>
      <c r="D1244" s="69">
        <v>220</v>
      </c>
      <c r="E1244" s="123">
        <v>520</v>
      </c>
      <c r="F1244" s="54">
        <f t="shared" si="28"/>
        <v>114400</v>
      </c>
      <c r="G1244" s="54"/>
      <c r="H1244" s="54" t="s">
        <v>941</v>
      </c>
      <c r="I1244" s="54" t="s">
        <v>951</v>
      </c>
      <c r="J1244" s="76"/>
      <c r="K1244" s="76"/>
    </row>
    <row r="1245" spans="1:11">
      <c r="A1245" s="145">
        <v>1217</v>
      </c>
      <c r="B1245" s="161" t="s">
        <v>1459</v>
      </c>
      <c r="C1245" s="69" t="s">
        <v>2</v>
      </c>
      <c r="D1245" s="69">
        <v>50</v>
      </c>
      <c r="E1245" s="123">
        <v>480</v>
      </c>
      <c r="F1245" s="54">
        <f t="shared" si="28"/>
        <v>24000</v>
      </c>
      <c r="G1245" s="54"/>
      <c r="H1245" s="54" t="s">
        <v>941</v>
      </c>
      <c r="I1245" s="54" t="s">
        <v>951</v>
      </c>
      <c r="J1245" s="76"/>
      <c r="K1245" s="76"/>
    </row>
    <row r="1246" spans="1:11">
      <c r="A1246" s="145">
        <v>1218</v>
      </c>
      <c r="B1246" s="161" t="s">
        <v>49</v>
      </c>
      <c r="C1246" s="69" t="s">
        <v>2</v>
      </c>
      <c r="D1246" s="69">
        <v>90</v>
      </c>
      <c r="E1246" s="123">
        <v>105</v>
      </c>
      <c r="F1246" s="54">
        <f t="shared" si="28"/>
        <v>9450</v>
      </c>
      <c r="G1246" s="54"/>
      <c r="H1246" s="54" t="s">
        <v>941</v>
      </c>
      <c r="I1246" s="54" t="s">
        <v>951</v>
      </c>
      <c r="J1246" s="76"/>
      <c r="K1246" s="76"/>
    </row>
    <row r="1247" spans="1:11">
      <c r="A1247" s="145">
        <v>1219</v>
      </c>
      <c r="B1247" s="161" t="s">
        <v>50</v>
      </c>
      <c r="C1247" s="69" t="s">
        <v>2</v>
      </c>
      <c r="D1247" s="69">
        <v>5000</v>
      </c>
      <c r="E1247" s="123">
        <v>12.7</v>
      </c>
      <c r="F1247" s="54">
        <f t="shared" si="28"/>
        <v>63500</v>
      </c>
      <c r="G1247" s="54"/>
      <c r="H1247" s="54" t="s">
        <v>941</v>
      </c>
      <c r="I1247" s="54" t="s">
        <v>951</v>
      </c>
      <c r="J1247" s="76"/>
      <c r="K1247" s="76"/>
    </row>
    <row r="1248" spans="1:11" ht="25.5">
      <c r="A1248" s="145">
        <v>1220</v>
      </c>
      <c r="B1248" s="161" t="s">
        <v>51</v>
      </c>
      <c r="C1248" s="69" t="s">
        <v>2</v>
      </c>
      <c r="D1248" s="69">
        <v>2000</v>
      </c>
      <c r="E1248" s="123">
        <v>11.5</v>
      </c>
      <c r="F1248" s="54">
        <f t="shared" si="28"/>
        <v>23000</v>
      </c>
      <c r="G1248" s="54"/>
      <c r="H1248" s="54" t="s">
        <v>941</v>
      </c>
      <c r="I1248" s="54" t="s">
        <v>951</v>
      </c>
      <c r="J1248" s="76"/>
      <c r="K1248" s="76"/>
    </row>
    <row r="1249" spans="1:11">
      <c r="A1249" s="145">
        <v>1221</v>
      </c>
      <c r="B1249" s="161" t="s">
        <v>1460</v>
      </c>
      <c r="C1249" s="69" t="s">
        <v>2</v>
      </c>
      <c r="D1249" s="69">
        <v>1000</v>
      </c>
      <c r="E1249" s="123">
        <v>11.2</v>
      </c>
      <c r="F1249" s="54">
        <f t="shared" si="28"/>
        <v>11200</v>
      </c>
      <c r="G1249" s="54"/>
      <c r="H1249" s="54" t="s">
        <v>941</v>
      </c>
      <c r="I1249" s="54" t="s">
        <v>951</v>
      </c>
      <c r="J1249" s="76"/>
      <c r="K1249" s="76"/>
    </row>
    <row r="1250" spans="1:11">
      <c r="A1250" s="145">
        <v>1222</v>
      </c>
      <c r="B1250" s="161" t="s">
        <v>1461</v>
      </c>
      <c r="C1250" s="69" t="s">
        <v>2</v>
      </c>
      <c r="D1250" s="69">
        <v>1000</v>
      </c>
      <c r="E1250" s="123">
        <v>11.2</v>
      </c>
      <c r="F1250" s="54">
        <f t="shared" si="28"/>
        <v>11200</v>
      </c>
      <c r="G1250" s="54"/>
      <c r="H1250" s="54" t="s">
        <v>941</v>
      </c>
      <c r="I1250" s="54" t="s">
        <v>951</v>
      </c>
      <c r="J1250" s="76"/>
      <c r="K1250" s="76"/>
    </row>
    <row r="1251" spans="1:11">
      <c r="A1251" s="145">
        <v>1223</v>
      </c>
      <c r="B1251" s="161" t="s">
        <v>1462</v>
      </c>
      <c r="C1251" s="69" t="s">
        <v>8</v>
      </c>
      <c r="D1251" s="69">
        <v>200</v>
      </c>
      <c r="E1251" s="123">
        <v>98</v>
      </c>
      <c r="F1251" s="54">
        <f t="shared" si="28"/>
        <v>19600</v>
      </c>
      <c r="G1251" s="54"/>
      <c r="H1251" s="54" t="s">
        <v>941</v>
      </c>
      <c r="I1251" s="54" t="s">
        <v>951</v>
      </c>
      <c r="J1251" s="76"/>
      <c r="K1251" s="76"/>
    </row>
    <row r="1252" spans="1:11">
      <c r="A1252" s="145">
        <v>1224</v>
      </c>
      <c r="B1252" s="161" t="s">
        <v>52</v>
      </c>
      <c r="C1252" s="69" t="s">
        <v>53</v>
      </c>
      <c r="D1252" s="69">
        <v>200</v>
      </c>
      <c r="E1252" s="123">
        <v>890</v>
      </c>
      <c r="F1252" s="54">
        <f t="shared" si="28"/>
        <v>178000</v>
      </c>
      <c r="G1252" s="54"/>
      <c r="H1252" s="54" t="s">
        <v>941</v>
      </c>
      <c r="I1252" s="54" t="s">
        <v>951</v>
      </c>
      <c r="J1252" s="76"/>
      <c r="K1252" s="76"/>
    </row>
    <row r="1253" spans="1:11" ht="25.5">
      <c r="A1253" s="145">
        <v>1225</v>
      </c>
      <c r="B1253" s="161" t="s">
        <v>1463</v>
      </c>
      <c r="C1253" s="69" t="s">
        <v>8</v>
      </c>
      <c r="D1253" s="69">
        <v>10</v>
      </c>
      <c r="E1253" s="123">
        <v>590</v>
      </c>
      <c r="F1253" s="54">
        <f t="shared" si="28"/>
        <v>5900</v>
      </c>
      <c r="G1253" s="54"/>
      <c r="H1253" s="54" t="s">
        <v>941</v>
      </c>
      <c r="I1253" s="54" t="s">
        <v>951</v>
      </c>
      <c r="J1253" s="76"/>
      <c r="K1253" s="76"/>
    </row>
    <row r="1254" spans="1:11">
      <c r="A1254" s="145">
        <v>1226</v>
      </c>
      <c r="B1254" s="161" t="s">
        <v>54</v>
      </c>
      <c r="C1254" s="69" t="s">
        <v>53</v>
      </c>
      <c r="D1254" s="69">
        <v>50</v>
      </c>
      <c r="E1254" s="123">
        <v>980</v>
      </c>
      <c r="F1254" s="54">
        <f t="shared" si="28"/>
        <v>49000</v>
      </c>
      <c r="G1254" s="54"/>
      <c r="H1254" s="54" t="s">
        <v>941</v>
      </c>
      <c r="I1254" s="54" t="s">
        <v>951</v>
      </c>
      <c r="J1254" s="76"/>
      <c r="K1254" s="76"/>
    </row>
    <row r="1255" spans="1:11" ht="25.5">
      <c r="A1255" s="145">
        <v>1227</v>
      </c>
      <c r="B1255" s="161" t="s">
        <v>55</v>
      </c>
      <c r="C1255" s="69" t="s">
        <v>2</v>
      </c>
      <c r="D1255" s="69">
        <v>3</v>
      </c>
      <c r="E1255" s="123">
        <v>4200</v>
      </c>
      <c r="F1255" s="54">
        <f t="shared" si="28"/>
        <v>12600</v>
      </c>
      <c r="G1255" s="54"/>
      <c r="H1255" s="54" t="s">
        <v>941</v>
      </c>
      <c r="I1255" s="54" t="s">
        <v>951</v>
      </c>
      <c r="J1255" s="76"/>
      <c r="K1255" s="76"/>
    </row>
    <row r="1256" spans="1:11" ht="25.5">
      <c r="A1256" s="145">
        <v>1228</v>
      </c>
      <c r="B1256" s="161" t="s">
        <v>56</v>
      </c>
      <c r="C1256" s="69" t="s">
        <v>2</v>
      </c>
      <c r="D1256" s="69">
        <v>2</v>
      </c>
      <c r="E1256" s="123">
        <v>2100</v>
      </c>
      <c r="F1256" s="54">
        <f t="shared" si="28"/>
        <v>4200</v>
      </c>
      <c r="G1256" s="54"/>
      <c r="H1256" s="54" t="s">
        <v>941</v>
      </c>
      <c r="I1256" s="54" t="s">
        <v>951</v>
      </c>
      <c r="J1256" s="76"/>
      <c r="K1256" s="76"/>
    </row>
    <row r="1257" spans="1:11">
      <c r="A1257" s="145">
        <v>1229</v>
      </c>
      <c r="B1257" s="161" t="s">
        <v>1464</v>
      </c>
      <c r="C1257" s="69" t="s">
        <v>2</v>
      </c>
      <c r="D1257" s="69">
        <v>12000</v>
      </c>
      <c r="E1257" s="123">
        <v>2.5</v>
      </c>
      <c r="F1257" s="54">
        <f t="shared" si="28"/>
        <v>30000</v>
      </c>
      <c r="G1257" s="54"/>
      <c r="H1257" s="54" t="s">
        <v>941</v>
      </c>
      <c r="I1257" s="54" t="s">
        <v>951</v>
      </c>
      <c r="J1257" s="76"/>
      <c r="K1257" s="76"/>
    </row>
    <row r="1258" spans="1:11" ht="25.5">
      <c r="A1258" s="145">
        <v>1230</v>
      </c>
      <c r="B1258" s="161" t="s">
        <v>58</v>
      </c>
      <c r="C1258" s="69" t="s">
        <v>2</v>
      </c>
      <c r="D1258" s="69">
        <v>10000</v>
      </c>
      <c r="E1258" s="123">
        <v>3.8</v>
      </c>
      <c r="F1258" s="54">
        <f t="shared" si="28"/>
        <v>38000</v>
      </c>
      <c r="G1258" s="54"/>
      <c r="H1258" s="54" t="s">
        <v>941</v>
      </c>
      <c r="I1258" s="54" t="s">
        <v>951</v>
      </c>
      <c r="J1258" s="76"/>
      <c r="K1258" s="76"/>
    </row>
    <row r="1259" spans="1:11" ht="25.5">
      <c r="A1259" s="145">
        <v>1231</v>
      </c>
      <c r="B1259" s="161" t="s">
        <v>57</v>
      </c>
      <c r="C1259" s="69" t="s">
        <v>2</v>
      </c>
      <c r="D1259" s="69">
        <v>10000</v>
      </c>
      <c r="E1259" s="123">
        <v>1.98</v>
      </c>
      <c r="F1259" s="54">
        <f t="shared" si="28"/>
        <v>19800</v>
      </c>
      <c r="G1259" s="54"/>
      <c r="H1259" s="54" t="s">
        <v>941</v>
      </c>
      <c r="I1259" s="54" t="s">
        <v>951</v>
      </c>
      <c r="J1259" s="76"/>
      <c r="K1259" s="76"/>
    </row>
    <row r="1260" spans="1:11">
      <c r="A1260" s="145">
        <v>1232</v>
      </c>
      <c r="B1260" s="161" t="s">
        <v>59</v>
      </c>
      <c r="C1260" s="69" t="s">
        <v>2</v>
      </c>
      <c r="D1260" s="69">
        <v>50</v>
      </c>
      <c r="E1260" s="123">
        <v>25</v>
      </c>
      <c r="F1260" s="54">
        <f t="shared" ref="F1260:F1323" si="29">D1260*E1260</f>
        <v>1250</v>
      </c>
      <c r="G1260" s="54"/>
      <c r="H1260" s="54" t="s">
        <v>941</v>
      </c>
      <c r="I1260" s="54" t="s">
        <v>951</v>
      </c>
      <c r="J1260" s="76"/>
      <c r="K1260" s="76"/>
    </row>
    <row r="1261" spans="1:11">
      <c r="A1261" s="145">
        <v>1233</v>
      </c>
      <c r="B1261" s="161" t="s">
        <v>1393</v>
      </c>
      <c r="C1261" s="69" t="s">
        <v>8</v>
      </c>
      <c r="D1261" s="69">
        <v>20</v>
      </c>
      <c r="E1261" s="123">
        <v>470</v>
      </c>
      <c r="F1261" s="54">
        <f t="shared" si="29"/>
        <v>9400</v>
      </c>
      <c r="G1261" s="54"/>
      <c r="H1261" s="54" t="s">
        <v>941</v>
      </c>
      <c r="I1261" s="54" t="s">
        <v>951</v>
      </c>
      <c r="J1261" s="76"/>
      <c r="K1261" s="76"/>
    </row>
    <row r="1262" spans="1:11" ht="25.5">
      <c r="A1262" s="145">
        <v>1234</v>
      </c>
      <c r="B1262" s="161" t="s">
        <v>1465</v>
      </c>
      <c r="C1262" s="69" t="s">
        <v>8</v>
      </c>
      <c r="D1262" s="69">
        <v>10</v>
      </c>
      <c r="E1262" s="123">
        <v>510</v>
      </c>
      <c r="F1262" s="54">
        <f t="shared" si="29"/>
        <v>5100</v>
      </c>
      <c r="G1262" s="54"/>
      <c r="H1262" s="54" t="s">
        <v>941</v>
      </c>
      <c r="I1262" s="54" t="s">
        <v>951</v>
      </c>
      <c r="J1262" s="76"/>
      <c r="K1262" s="76"/>
    </row>
    <row r="1263" spans="1:11" ht="25.5">
      <c r="A1263" s="145">
        <v>1235</v>
      </c>
      <c r="B1263" s="161" t="s">
        <v>60</v>
      </c>
      <c r="C1263" s="69" t="s">
        <v>2</v>
      </c>
      <c r="D1263" s="69">
        <v>2000</v>
      </c>
      <c r="E1263" s="123">
        <v>22</v>
      </c>
      <c r="F1263" s="54">
        <f t="shared" si="29"/>
        <v>44000</v>
      </c>
      <c r="G1263" s="54"/>
      <c r="H1263" s="54" t="s">
        <v>941</v>
      </c>
      <c r="I1263" s="54" t="s">
        <v>951</v>
      </c>
      <c r="J1263" s="76"/>
      <c r="K1263" s="76"/>
    </row>
    <row r="1264" spans="1:11">
      <c r="A1264" s="145">
        <v>1236</v>
      </c>
      <c r="B1264" s="161" t="s">
        <v>61</v>
      </c>
      <c r="C1264" s="69" t="s">
        <v>62</v>
      </c>
      <c r="D1264" s="69">
        <v>20</v>
      </c>
      <c r="E1264" s="123">
        <v>780</v>
      </c>
      <c r="F1264" s="54">
        <f t="shared" si="29"/>
        <v>15600</v>
      </c>
      <c r="G1264" s="54"/>
      <c r="H1264" s="54" t="s">
        <v>941</v>
      </c>
      <c r="I1264" s="54" t="s">
        <v>951</v>
      </c>
      <c r="J1264" s="76"/>
      <c r="K1264" s="76"/>
    </row>
    <row r="1265" spans="1:11">
      <c r="A1265" s="145">
        <v>1237</v>
      </c>
      <c r="B1265" s="161" t="s">
        <v>63</v>
      </c>
      <c r="C1265" s="69" t="s">
        <v>62</v>
      </c>
      <c r="D1265" s="69">
        <v>20</v>
      </c>
      <c r="E1265" s="123">
        <v>950</v>
      </c>
      <c r="F1265" s="54">
        <f t="shared" si="29"/>
        <v>19000</v>
      </c>
      <c r="G1265" s="54"/>
      <c r="H1265" s="54" t="s">
        <v>941</v>
      </c>
      <c r="I1265" s="54" t="s">
        <v>951</v>
      </c>
      <c r="J1265" s="76"/>
      <c r="K1265" s="76"/>
    </row>
    <row r="1266" spans="1:11">
      <c r="A1266" s="145">
        <v>1238</v>
      </c>
      <c r="B1266" s="161" t="s">
        <v>64</v>
      </c>
      <c r="C1266" s="69" t="s">
        <v>65</v>
      </c>
      <c r="D1266" s="69">
        <v>200</v>
      </c>
      <c r="E1266" s="123">
        <v>290</v>
      </c>
      <c r="F1266" s="54">
        <f t="shared" si="29"/>
        <v>58000</v>
      </c>
      <c r="G1266" s="54"/>
      <c r="H1266" s="54" t="s">
        <v>941</v>
      </c>
      <c r="I1266" s="54" t="s">
        <v>951</v>
      </c>
      <c r="J1266" s="76"/>
      <c r="K1266" s="76"/>
    </row>
    <row r="1267" spans="1:11">
      <c r="A1267" s="145">
        <v>1239</v>
      </c>
      <c r="B1267" s="161" t="s">
        <v>66</v>
      </c>
      <c r="C1267" s="69" t="s">
        <v>65</v>
      </c>
      <c r="D1267" s="69">
        <v>105</v>
      </c>
      <c r="E1267" s="123">
        <v>330</v>
      </c>
      <c r="F1267" s="54">
        <f t="shared" si="29"/>
        <v>34650</v>
      </c>
      <c r="G1267" s="54"/>
      <c r="H1267" s="54" t="s">
        <v>941</v>
      </c>
      <c r="I1267" s="54" t="s">
        <v>951</v>
      </c>
      <c r="J1267" s="76"/>
      <c r="K1267" s="76"/>
    </row>
    <row r="1268" spans="1:11">
      <c r="A1268" s="145">
        <v>1240</v>
      </c>
      <c r="B1268" s="161" t="s">
        <v>67</v>
      </c>
      <c r="C1268" s="69" t="s">
        <v>65</v>
      </c>
      <c r="D1268" s="69">
        <v>400</v>
      </c>
      <c r="E1268" s="123">
        <v>290</v>
      </c>
      <c r="F1268" s="54">
        <f t="shared" si="29"/>
        <v>116000</v>
      </c>
      <c r="G1268" s="54"/>
      <c r="H1268" s="54" t="s">
        <v>941</v>
      </c>
      <c r="I1268" s="54" t="s">
        <v>951</v>
      </c>
      <c r="J1268" s="76"/>
      <c r="K1268" s="76"/>
    </row>
    <row r="1269" spans="1:11">
      <c r="A1269" s="145">
        <v>1241</v>
      </c>
      <c r="B1269" s="161" t="s">
        <v>68</v>
      </c>
      <c r="C1269" s="69" t="s">
        <v>8</v>
      </c>
      <c r="D1269" s="69">
        <v>1</v>
      </c>
      <c r="E1269" s="123">
        <v>1950</v>
      </c>
      <c r="F1269" s="54">
        <f t="shared" si="29"/>
        <v>1950</v>
      </c>
      <c r="G1269" s="54"/>
      <c r="H1269" s="54" t="s">
        <v>941</v>
      </c>
      <c r="I1269" s="54" t="s">
        <v>951</v>
      </c>
      <c r="J1269" s="76"/>
      <c r="K1269" s="76"/>
    </row>
    <row r="1270" spans="1:11">
      <c r="A1270" s="145">
        <v>1242</v>
      </c>
      <c r="B1270" s="161" t="s">
        <v>69</v>
      </c>
      <c r="C1270" s="69" t="s">
        <v>8</v>
      </c>
      <c r="D1270" s="69">
        <v>2</v>
      </c>
      <c r="E1270" s="123">
        <v>1980</v>
      </c>
      <c r="F1270" s="54">
        <f t="shared" si="29"/>
        <v>3960</v>
      </c>
      <c r="G1270" s="54"/>
      <c r="H1270" s="54" t="s">
        <v>941</v>
      </c>
      <c r="I1270" s="54" t="s">
        <v>951</v>
      </c>
      <c r="J1270" s="76"/>
      <c r="K1270" s="76"/>
    </row>
    <row r="1271" spans="1:11" ht="38.25">
      <c r="A1271" s="145">
        <v>1243</v>
      </c>
      <c r="B1271" s="161" t="s">
        <v>70</v>
      </c>
      <c r="C1271" s="69" t="s">
        <v>2</v>
      </c>
      <c r="D1271" s="69">
        <v>90</v>
      </c>
      <c r="E1271" s="123">
        <v>690</v>
      </c>
      <c r="F1271" s="54">
        <f t="shared" si="29"/>
        <v>62100</v>
      </c>
      <c r="G1271" s="54"/>
      <c r="H1271" s="54" t="s">
        <v>941</v>
      </c>
      <c r="I1271" s="54" t="s">
        <v>951</v>
      </c>
      <c r="J1271" s="76"/>
      <c r="K1271" s="76"/>
    </row>
    <row r="1272" spans="1:11" ht="25.5">
      <c r="A1272" s="145">
        <v>1244</v>
      </c>
      <c r="B1272" s="161" t="s">
        <v>71</v>
      </c>
      <c r="C1272" s="69" t="s">
        <v>2</v>
      </c>
      <c r="D1272" s="69">
        <v>10</v>
      </c>
      <c r="E1272" s="123">
        <v>1400</v>
      </c>
      <c r="F1272" s="54">
        <f t="shared" si="29"/>
        <v>14000</v>
      </c>
      <c r="G1272" s="54"/>
      <c r="H1272" s="54" t="s">
        <v>941</v>
      </c>
      <c r="I1272" s="54" t="s">
        <v>951</v>
      </c>
      <c r="J1272" s="76"/>
      <c r="K1272" s="76"/>
    </row>
    <row r="1273" spans="1:11" ht="25.5">
      <c r="A1273" s="145">
        <v>1245</v>
      </c>
      <c r="B1273" s="161" t="s">
        <v>72</v>
      </c>
      <c r="C1273" s="69" t="s">
        <v>8</v>
      </c>
      <c r="D1273" s="69">
        <v>10</v>
      </c>
      <c r="E1273" s="123">
        <v>920</v>
      </c>
      <c r="F1273" s="54">
        <f t="shared" si="29"/>
        <v>9200</v>
      </c>
      <c r="G1273" s="54"/>
      <c r="H1273" s="54" t="s">
        <v>941</v>
      </c>
      <c r="I1273" s="54" t="s">
        <v>951</v>
      </c>
      <c r="J1273" s="76"/>
      <c r="K1273" s="76"/>
    </row>
    <row r="1274" spans="1:11" ht="25.5">
      <c r="A1274" s="145">
        <v>1246</v>
      </c>
      <c r="B1274" s="161" t="s">
        <v>73</v>
      </c>
      <c r="C1274" s="69" t="s">
        <v>8</v>
      </c>
      <c r="D1274" s="69">
        <v>15</v>
      </c>
      <c r="E1274" s="123">
        <v>810</v>
      </c>
      <c r="F1274" s="54">
        <f t="shared" si="29"/>
        <v>12150</v>
      </c>
      <c r="G1274" s="54"/>
      <c r="H1274" s="54" t="s">
        <v>941</v>
      </c>
      <c r="I1274" s="54" t="s">
        <v>951</v>
      </c>
      <c r="J1274" s="76"/>
      <c r="K1274" s="76"/>
    </row>
    <row r="1275" spans="1:11">
      <c r="A1275" s="145">
        <v>1247</v>
      </c>
      <c r="B1275" s="161" t="s">
        <v>74</v>
      </c>
      <c r="C1275" s="69" t="s">
        <v>2</v>
      </c>
      <c r="D1275" s="69">
        <v>150</v>
      </c>
      <c r="E1275" s="123">
        <v>16</v>
      </c>
      <c r="F1275" s="54">
        <f t="shared" si="29"/>
        <v>2400</v>
      </c>
      <c r="G1275" s="54"/>
      <c r="H1275" s="54" t="s">
        <v>941</v>
      </c>
      <c r="I1275" s="54" t="s">
        <v>951</v>
      </c>
      <c r="J1275" s="76"/>
      <c r="K1275" s="76"/>
    </row>
    <row r="1276" spans="1:11">
      <c r="A1276" s="145">
        <v>1248</v>
      </c>
      <c r="B1276" s="161" t="s">
        <v>1466</v>
      </c>
      <c r="C1276" s="69" t="s">
        <v>2</v>
      </c>
      <c r="D1276" s="69">
        <v>300</v>
      </c>
      <c r="E1276" s="123">
        <v>55</v>
      </c>
      <c r="F1276" s="54">
        <f t="shared" si="29"/>
        <v>16500</v>
      </c>
      <c r="G1276" s="54"/>
      <c r="H1276" s="54" t="s">
        <v>941</v>
      </c>
      <c r="I1276" s="54" t="s">
        <v>951</v>
      </c>
      <c r="J1276" s="76"/>
      <c r="K1276" s="76"/>
    </row>
    <row r="1277" spans="1:11">
      <c r="A1277" s="145">
        <v>1249</v>
      </c>
      <c r="B1277" s="161" t="s">
        <v>1467</v>
      </c>
      <c r="C1277" s="69" t="s">
        <v>907</v>
      </c>
      <c r="D1277" s="69">
        <v>20</v>
      </c>
      <c r="E1277" s="123">
        <v>340</v>
      </c>
      <c r="F1277" s="54">
        <f t="shared" si="29"/>
        <v>6800</v>
      </c>
      <c r="G1277" s="54"/>
      <c r="H1277" s="54" t="s">
        <v>941</v>
      </c>
      <c r="I1277" s="54" t="s">
        <v>951</v>
      </c>
      <c r="J1277" s="76"/>
      <c r="K1277" s="76"/>
    </row>
    <row r="1278" spans="1:11" ht="25.5">
      <c r="A1278" s="145">
        <v>1250</v>
      </c>
      <c r="B1278" s="161" t="s">
        <v>75</v>
      </c>
      <c r="C1278" s="69" t="s">
        <v>2</v>
      </c>
      <c r="D1278" s="69">
        <v>100</v>
      </c>
      <c r="E1278" s="123">
        <v>1190</v>
      </c>
      <c r="F1278" s="54">
        <f t="shared" si="29"/>
        <v>119000</v>
      </c>
      <c r="G1278" s="54"/>
      <c r="H1278" s="54" t="s">
        <v>941</v>
      </c>
      <c r="I1278" s="54" t="s">
        <v>951</v>
      </c>
      <c r="J1278" s="76"/>
      <c r="K1278" s="76"/>
    </row>
    <row r="1279" spans="1:11">
      <c r="A1279" s="145">
        <v>1251</v>
      </c>
      <c r="B1279" s="161" t="s">
        <v>77</v>
      </c>
      <c r="C1279" s="69" t="s">
        <v>2</v>
      </c>
      <c r="D1279" s="69">
        <v>1000</v>
      </c>
      <c r="E1279" s="123">
        <v>102</v>
      </c>
      <c r="F1279" s="54">
        <f t="shared" si="29"/>
        <v>102000</v>
      </c>
      <c r="G1279" s="54"/>
      <c r="H1279" s="54" t="s">
        <v>941</v>
      </c>
      <c r="I1279" s="54" t="s">
        <v>951</v>
      </c>
      <c r="J1279" s="76"/>
      <c r="K1279" s="76"/>
    </row>
    <row r="1280" spans="1:11" ht="25.5">
      <c r="A1280" s="145">
        <v>1252</v>
      </c>
      <c r="B1280" s="161" t="s">
        <v>78</v>
      </c>
      <c r="C1280" s="69" t="s">
        <v>2</v>
      </c>
      <c r="D1280" s="69">
        <v>100</v>
      </c>
      <c r="E1280" s="123">
        <v>8.6</v>
      </c>
      <c r="F1280" s="54">
        <f t="shared" si="29"/>
        <v>860</v>
      </c>
      <c r="G1280" s="54"/>
      <c r="H1280" s="54" t="s">
        <v>941</v>
      </c>
      <c r="I1280" s="54" t="s">
        <v>951</v>
      </c>
      <c r="J1280" s="76"/>
      <c r="K1280" s="76"/>
    </row>
    <row r="1281" spans="1:11" ht="25.5">
      <c r="A1281" s="145">
        <v>1253</v>
      </c>
      <c r="B1281" s="161" t="s">
        <v>1468</v>
      </c>
      <c r="C1281" s="69" t="s">
        <v>2</v>
      </c>
      <c r="D1281" s="69">
        <v>800</v>
      </c>
      <c r="E1281" s="123">
        <v>11.4</v>
      </c>
      <c r="F1281" s="54">
        <f t="shared" si="29"/>
        <v>9120</v>
      </c>
      <c r="G1281" s="54"/>
      <c r="H1281" s="54" t="s">
        <v>941</v>
      </c>
      <c r="I1281" s="54" t="s">
        <v>951</v>
      </c>
      <c r="J1281" s="76"/>
      <c r="K1281" s="76"/>
    </row>
    <row r="1282" spans="1:11" ht="25.5">
      <c r="A1282" s="145">
        <v>1254</v>
      </c>
      <c r="B1282" s="161" t="s">
        <v>1469</v>
      </c>
      <c r="C1282" s="69" t="s">
        <v>2</v>
      </c>
      <c r="D1282" s="69">
        <v>500</v>
      </c>
      <c r="E1282" s="123">
        <v>6.8</v>
      </c>
      <c r="F1282" s="54">
        <f t="shared" si="29"/>
        <v>3400</v>
      </c>
      <c r="G1282" s="54"/>
      <c r="H1282" s="54" t="s">
        <v>941</v>
      </c>
      <c r="I1282" s="54" t="s">
        <v>951</v>
      </c>
      <c r="J1282" s="76"/>
      <c r="K1282" s="76"/>
    </row>
    <row r="1283" spans="1:11" ht="25.5">
      <c r="A1283" s="145">
        <v>1255</v>
      </c>
      <c r="B1283" s="161" t="s">
        <v>1470</v>
      </c>
      <c r="C1283" s="69" t="s">
        <v>2</v>
      </c>
      <c r="D1283" s="69">
        <v>300</v>
      </c>
      <c r="E1283" s="123">
        <v>14.1</v>
      </c>
      <c r="F1283" s="54">
        <f t="shared" si="29"/>
        <v>4230</v>
      </c>
      <c r="G1283" s="54"/>
      <c r="H1283" s="54" t="s">
        <v>941</v>
      </c>
      <c r="I1283" s="54" t="s">
        <v>951</v>
      </c>
      <c r="J1283" s="76"/>
      <c r="K1283" s="76"/>
    </row>
    <row r="1284" spans="1:11" ht="25.5">
      <c r="A1284" s="145">
        <v>1256</v>
      </c>
      <c r="B1284" s="161" t="s">
        <v>1471</v>
      </c>
      <c r="C1284" s="69" t="s">
        <v>2</v>
      </c>
      <c r="D1284" s="69">
        <v>1500</v>
      </c>
      <c r="E1284" s="123">
        <v>8.1999999999999993</v>
      </c>
      <c r="F1284" s="54">
        <f t="shared" si="29"/>
        <v>12299.999999999998</v>
      </c>
      <c r="G1284" s="54"/>
      <c r="H1284" s="54" t="s">
        <v>941</v>
      </c>
      <c r="I1284" s="54" t="s">
        <v>951</v>
      </c>
      <c r="J1284" s="76"/>
      <c r="K1284" s="76"/>
    </row>
    <row r="1285" spans="1:11">
      <c r="A1285" s="145">
        <v>1257</v>
      </c>
      <c r="B1285" s="161" t="s">
        <v>1472</v>
      </c>
      <c r="C1285" s="69" t="s">
        <v>2</v>
      </c>
      <c r="D1285" s="69">
        <v>1000</v>
      </c>
      <c r="E1285" s="123">
        <v>79</v>
      </c>
      <c r="F1285" s="54">
        <f t="shared" si="29"/>
        <v>79000</v>
      </c>
      <c r="G1285" s="54"/>
      <c r="H1285" s="54" t="s">
        <v>941</v>
      </c>
      <c r="I1285" s="54" t="s">
        <v>951</v>
      </c>
      <c r="J1285" s="76"/>
      <c r="K1285" s="76"/>
    </row>
    <row r="1286" spans="1:11">
      <c r="A1286" s="145">
        <v>1258</v>
      </c>
      <c r="B1286" s="161" t="s">
        <v>7</v>
      </c>
      <c r="C1286" s="69" t="s">
        <v>2</v>
      </c>
      <c r="D1286" s="69">
        <v>10</v>
      </c>
      <c r="E1286" s="123">
        <v>1580</v>
      </c>
      <c r="F1286" s="54">
        <f t="shared" si="29"/>
        <v>15800</v>
      </c>
      <c r="G1286" s="54"/>
      <c r="H1286" s="54" t="s">
        <v>941</v>
      </c>
      <c r="I1286" s="54" t="s">
        <v>951</v>
      </c>
      <c r="J1286" s="76"/>
      <c r="K1286" s="76"/>
    </row>
    <row r="1287" spans="1:11">
      <c r="A1287" s="145">
        <v>1259</v>
      </c>
      <c r="B1287" s="161" t="s">
        <v>13</v>
      </c>
      <c r="C1287" s="69" t="s">
        <v>8</v>
      </c>
      <c r="D1287" s="69">
        <v>5</v>
      </c>
      <c r="E1287" s="123">
        <v>48</v>
      </c>
      <c r="F1287" s="54">
        <f t="shared" si="29"/>
        <v>240</v>
      </c>
      <c r="G1287" s="54"/>
      <c r="H1287" s="54" t="s">
        <v>941</v>
      </c>
      <c r="I1287" s="54" t="s">
        <v>951</v>
      </c>
      <c r="J1287" s="76"/>
      <c r="K1287" s="76"/>
    </row>
    <row r="1288" spans="1:11" ht="25.5">
      <c r="A1288" s="145">
        <v>1260</v>
      </c>
      <c r="B1288" s="161" t="s">
        <v>1473</v>
      </c>
      <c r="C1288" s="69" t="s">
        <v>83</v>
      </c>
      <c r="D1288" s="69">
        <v>100</v>
      </c>
      <c r="E1288" s="123">
        <v>150</v>
      </c>
      <c r="F1288" s="54">
        <f t="shared" si="29"/>
        <v>15000</v>
      </c>
      <c r="G1288" s="54"/>
      <c r="H1288" s="54" t="s">
        <v>941</v>
      </c>
      <c r="I1288" s="54" t="s">
        <v>951</v>
      </c>
      <c r="J1288" s="76"/>
      <c r="K1288" s="76"/>
    </row>
    <row r="1289" spans="1:11">
      <c r="A1289" s="145">
        <v>1261</v>
      </c>
      <c r="B1289" s="161" t="s">
        <v>1474</v>
      </c>
      <c r="C1289" s="69" t="s">
        <v>83</v>
      </c>
      <c r="D1289" s="69">
        <v>45</v>
      </c>
      <c r="E1289" s="123">
        <v>290</v>
      </c>
      <c r="F1289" s="54">
        <f t="shared" si="29"/>
        <v>13050</v>
      </c>
      <c r="G1289" s="54"/>
      <c r="H1289" s="54" t="s">
        <v>941</v>
      </c>
      <c r="I1289" s="54" t="s">
        <v>951</v>
      </c>
      <c r="J1289" s="76"/>
      <c r="K1289" s="76"/>
    </row>
    <row r="1290" spans="1:11" ht="25.5">
      <c r="A1290" s="145">
        <v>1262</v>
      </c>
      <c r="B1290" s="161" t="s">
        <v>1475</v>
      </c>
      <c r="C1290" s="69" t="s">
        <v>2</v>
      </c>
      <c r="D1290" s="69">
        <v>100</v>
      </c>
      <c r="E1290" s="123">
        <v>9</v>
      </c>
      <c r="F1290" s="54">
        <f t="shared" si="29"/>
        <v>900</v>
      </c>
      <c r="G1290" s="54"/>
      <c r="H1290" s="54" t="s">
        <v>941</v>
      </c>
      <c r="I1290" s="54" t="s">
        <v>951</v>
      </c>
      <c r="J1290" s="76"/>
      <c r="K1290" s="76"/>
    </row>
    <row r="1291" spans="1:11">
      <c r="A1291" s="145">
        <v>1263</v>
      </c>
      <c r="B1291" s="161" t="s">
        <v>1476</v>
      </c>
      <c r="C1291" s="69" t="s">
        <v>2</v>
      </c>
      <c r="D1291" s="69">
        <v>100</v>
      </c>
      <c r="E1291" s="123">
        <v>15.8</v>
      </c>
      <c r="F1291" s="54">
        <f t="shared" si="29"/>
        <v>1580</v>
      </c>
      <c r="G1291" s="54"/>
      <c r="H1291" s="54" t="s">
        <v>941</v>
      </c>
      <c r="I1291" s="54" t="s">
        <v>951</v>
      </c>
      <c r="J1291" s="76"/>
      <c r="K1291" s="76"/>
    </row>
    <row r="1292" spans="1:11" ht="25.5">
      <c r="A1292" s="145">
        <v>1264</v>
      </c>
      <c r="B1292" s="161" t="s">
        <v>1477</v>
      </c>
      <c r="C1292" s="69" t="s">
        <v>8</v>
      </c>
      <c r="D1292" s="69">
        <v>1</v>
      </c>
      <c r="E1292" s="123">
        <v>1250</v>
      </c>
      <c r="F1292" s="54">
        <f t="shared" si="29"/>
        <v>1250</v>
      </c>
      <c r="G1292" s="54"/>
      <c r="H1292" s="54" t="s">
        <v>941</v>
      </c>
      <c r="I1292" s="54" t="s">
        <v>951</v>
      </c>
      <c r="J1292" s="76"/>
      <c r="K1292" s="76"/>
    </row>
    <row r="1293" spans="1:11">
      <c r="A1293" s="145">
        <v>1265</v>
      </c>
      <c r="B1293" s="161" t="s">
        <v>1478</v>
      </c>
      <c r="C1293" s="69" t="s">
        <v>2</v>
      </c>
      <c r="D1293" s="69">
        <v>20</v>
      </c>
      <c r="E1293" s="123">
        <v>380</v>
      </c>
      <c r="F1293" s="54">
        <f t="shared" si="29"/>
        <v>7600</v>
      </c>
      <c r="G1293" s="54"/>
      <c r="H1293" s="54" t="s">
        <v>941</v>
      </c>
      <c r="I1293" s="54" t="s">
        <v>951</v>
      </c>
      <c r="J1293" s="76"/>
      <c r="K1293" s="76"/>
    </row>
    <row r="1294" spans="1:11">
      <c r="A1294" s="145">
        <v>1266</v>
      </c>
      <c r="B1294" s="161" t="s">
        <v>1479</v>
      </c>
      <c r="C1294" s="69" t="s">
        <v>2</v>
      </c>
      <c r="D1294" s="69">
        <v>4</v>
      </c>
      <c r="E1294" s="123">
        <v>1890</v>
      </c>
      <c r="F1294" s="54">
        <f t="shared" si="29"/>
        <v>7560</v>
      </c>
      <c r="G1294" s="54"/>
      <c r="H1294" s="54" t="s">
        <v>941</v>
      </c>
      <c r="I1294" s="54" t="s">
        <v>951</v>
      </c>
      <c r="J1294" s="76"/>
      <c r="K1294" s="76"/>
    </row>
    <row r="1295" spans="1:11">
      <c r="A1295" s="145">
        <v>1267</v>
      </c>
      <c r="B1295" s="161" t="s">
        <v>1480</v>
      </c>
      <c r="C1295" s="69" t="s">
        <v>65</v>
      </c>
      <c r="D1295" s="69">
        <v>6</v>
      </c>
      <c r="E1295" s="123">
        <v>3900</v>
      </c>
      <c r="F1295" s="54">
        <f t="shared" si="29"/>
        <v>23400</v>
      </c>
      <c r="G1295" s="54"/>
      <c r="H1295" s="54" t="s">
        <v>941</v>
      </c>
      <c r="I1295" s="54" t="s">
        <v>951</v>
      </c>
      <c r="J1295" s="76"/>
      <c r="K1295" s="76"/>
    </row>
    <row r="1296" spans="1:11">
      <c r="A1296" s="145">
        <v>1268</v>
      </c>
      <c r="B1296" s="161" t="s">
        <v>76</v>
      </c>
      <c r="C1296" s="69" t="s">
        <v>2</v>
      </c>
      <c r="D1296" s="69">
        <v>300</v>
      </c>
      <c r="E1296" s="123">
        <v>1.8</v>
      </c>
      <c r="F1296" s="54">
        <f t="shared" si="29"/>
        <v>540</v>
      </c>
      <c r="G1296" s="54"/>
      <c r="H1296" s="54" t="s">
        <v>941</v>
      </c>
      <c r="I1296" s="54" t="s">
        <v>951</v>
      </c>
      <c r="J1296" s="76"/>
      <c r="K1296" s="76"/>
    </row>
    <row r="1297" spans="1:11">
      <c r="A1297" s="145">
        <v>1269</v>
      </c>
      <c r="B1297" s="161" t="s">
        <v>79</v>
      </c>
      <c r="C1297" s="69" t="s">
        <v>2</v>
      </c>
      <c r="D1297" s="69">
        <v>4</v>
      </c>
      <c r="E1297" s="123">
        <v>2600</v>
      </c>
      <c r="F1297" s="54">
        <f t="shared" si="29"/>
        <v>10400</v>
      </c>
      <c r="G1297" s="54"/>
      <c r="H1297" s="54" t="s">
        <v>941</v>
      </c>
      <c r="I1297" s="54" t="s">
        <v>951</v>
      </c>
      <c r="J1297" s="76"/>
      <c r="K1297" s="76"/>
    </row>
    <row r="1298" spans="1:11" ht="25.5">
      <c r="A1298" s="145">
        <v>1270</v>
      </c>
      <c r="B1298" s="161" t="s">
        <v>80</v>
      </c>
      <c r="C1298" s="69" t="s">
        <v>2</v>
      </c>
      <c r="D1298" s="69">
        <v>100</v>
      </c>
      <c r="E1298" s="123">
        <v>14</v>
      </c>
      <c r="F1298" s="54">
        <f t="shared" si="29"/>
        <v>1400</v>
      </c>
      <c r="G1298" s="54"/>
      <c r="H1298" s="54" t="s">
        <v>941</v>
      </c>
      <c r="I1298" s="54" t="s">
        <v>951</v>
      </c>
      <c r="J1298" s="76"/>
      <c r="K1298" s="76"/>
    </row>
    <row r="1299" spans="1:11">
      <c r="A1299" s="145">
        <v>1271</v>
      </c>
      <c r="B1299" s="161" t="s">
        <v>1481</v>
      </c>
      <c r="C1299" s="69" t="s">
        <v>8</v>
      </c>
      <c r="D1299" s="69">
        <v>5</v>
      </c>
      <c r="E1299" s="123">
        <v>580</v>
      </c>
      <c r="F1299" s="54">
        <f t="shared" si="29"/>
        <v>2900</v>
      </c>
      <c r="G1299" s="54"/>
      <c r="H1299" s="54" t="s">
        <v>941</v>
      </c>
      <c r="I1299" s="54" t="s">
        <v>951</v>
      </c>
      <c r="J1299" s="76"/>
      <c r="K1299" s="76"/>
    </row>
    <row r="1300" spans="1:11">
      <c r="A1300" s="145">
        <v>1272</v>
      </c>
      <c r="B1300" s="161" t="s">
        <v>1482</v>
      </c>
      <c r="C1300" s="69" t="s">
        <v>907</v>
      </c>
      <c r="D1300" s="69">
        <v>7</v>
      </c>
      <c r="E1300" s="123">
        <v>1400</v>
      </c>
      <c r="F1300" s="54">
        <f t="shared" si="29"/>
        <v>9800</v>
      </c>
      <c r="G1300" s="54"/>
      <c r="H1300" s="54" t="s">
        <v>941</v>
      </c>
      <c r="I1300" s="54" t="s">
        <v>951</v>
      </c>
      <c r="J1300" s="76"/>
      <c r="K1300" s="76"/>
    </row>
    <row r="1301" spans="1:11">
      <c r="A1301" s="145">
        <v>1273</v>
      </c>
      <c r="B1301" s="161" t="s">
        <v>1483</v>
      </c>
      <c r="C1301" s="69" t="s">
        <v>907</v>
      </c>
      <c r="D1301" s="69">
        <v>7</v>
      </c>
      <c r="E1301" s="123">
        <v>1210</v>
      </c>
      <c r="F1301" s="54">
        <f t="shared" si="29"/>
        <v>8470</v>
      </c>
      <c r="G1301" s="54"/>
      <c r="H1301" s="54" t="s">
        <v>941</v>
      </c>
      <c r="I1301" s="54" t="s">
        <v>951</v>
      </c>
      <c r="J1301" s="76"/>
      <c r="K1301" s="76"/>
    </row>
    <row r="1302" spans="1:11">
      <c r="A1302" s="145">
        <v>1274</v>
      </c>
      <c r="B1302" s="161" t="s">
        <v>1484</v>
      </c>
      <c r="C1302" s="69" t="s">
        <v>907</v>
      </c>
      <c r="D1302" s="69">
        <v>8</v>
      </c>
      <c r="E1302" s="123">
        <v>2680</v>
      </c>
      <c r="F1302" s="54">
        <f t="shared" si="29"/>
        <v>21440</v>
      </c>
      <c r="G1302" s="54"/>
      <c r="H1302" s="54" t="s">
        <v>941</v>
      </c>
      <c r="I1302" s="54" t="s">
        <v>951</v>
      </c>
      <c r="J1302" s="76"/>
      <c r="K1302" s="76"/>
    </row>
    <row r="1303" spans="1:11">
      <c r="A1303" s="145">
        <v>1275</v>
      </c>
      <c r="B1303" s="161" t="s">
        <v>1485</v>
      </c>
      <c r="C1303" s="69" t="s">
        <v>907</v>
      </c>
      <c r="D1303" s="69">
        <v>2</v>
      </c>
      <c r="E1303" s="123">
        <v>1970</v>
      </c>
      <c r="F1303" s="54">
        <f t="shared" si="29"/>
        <v>3940</v>
      </c>
      <c r="G1303" s="54"/>
      <c r="H1303" s="54" t="s">
        <v>941</v>
      </c>
      <c r="I1303" s="54" t="s">
        <v>951</v>
      </c>
      <c r="J1303" s="76"/>
      <c r="K1303" s="76"/>
    </row>
    <row r="1304" spans="1:11" ht="25.5">
      <c r="A1304" s="145">
        <v>1276</v>
      </c>
      <c r="B1304" s="161" t="s">
        <v>1486</v>
      </c>
      <c r="C1304" s="69" t="s">
        <v>907</v>
      </c>
      <c r="D1304" s="69">
        <v>3</v>
      </c>
      <c r="E1304" s="123">
        <v>7100</v>
      </c>
      <c r="F1304" s="54">
        <f t="shared" si="29"/>
        <v>21300</v>
      </c>
      <c r="G1304" s="54"/>
      <c r="H1304" s="54" t="s">
        <v>941</v>
      </c>
      <c r="I1304" s="54" t="s">
        <v>951</v>
      </c>
      <c r="J1304" s="76"/>
      <c r="K1304" s="76"/>
    </row>
    <row r="1305" spans="1:11" ht="25.5">
      <c r="A1305" s="145">
        <v>1277</v>
      </c>
      <c r="B1305" s="161" t="s">
        <v>1487</v>
      </c>
      <c r="C1305" s="69" t="s">
        <v>907</v>
      </c>
      <c r="D1305" s="69">
        <v>8</v>
      </c>
      <c r="E1305" s="123">
        <v>1980</v>
      </c>
      <c r="F1305" s="54">
        <f t="shared" si="29"/>
        <v>15840</v>
      </c>
      <c r="G1305" s="54"/>
      <c r="H1305" s="54" t="s">
        <v>941</v>
      </c>
      <c r="I1305" s="54" t="s">
        <v>951</v>
      </c>
      <c r="J1305" s="76"/>
      <c r="K1305" s="76"/>
    </row>
    <row r="1306" spans="1:11" ht="25.5">
      <c r="A1306" s="145">
        <v>1278</v>
      </c>
      <c r="B1306" s="161" t="s">
        <v>1488</v>
      </c>
      <c r="C1306" s="69" t="s">
        <v>907</v>
      </c>
      <c r="D1306" s="69">
        <v>3</v>
      </c>
      <c r="E1306" s="123">
        <v>2460</v>
      </c>
      <c r="F1306" s="54">
        <f t="shared" si="29"/>
        <v>7380</v>
      </c>
      <c r="G1306" s="54"/>
      <c r="H1306" s="54" t="s">
        <v>941</v>
      </c>
      <c r="I1306" s="54" t="s">
        <v>951</v>
      </c>
      <c r="J1306" s="76"/>
      <c r="K1306" s="76"/>
    </row>
    <row r="1307" spans="1:11" ht="25.5">
      <c r="A1307" s="145">
        <v>1279</v>
      </c>
      <c r="B1307" s="161" t="s">
        <v>1489</v>
      </c>
      <c r="C1307" s="69" t="s">
        <v>907</v>
      </c>
      <c r="D1307" s="69">
        <v>10</v>
      </c>
      <c r="E1307" s="123">
        <v>4250</v>
      </c>
      <c r="F1307" s="54">
        <f t="shared" si="29"/>
        <v>42500</v>
      </c>
      <c r="G1307" s="54"/>
      <c r="H1307" s="54" t="s">
        <v>941</v>
      </c>
      <c r="I1307" s="54" t="s">
        <v>951</v>
      </c>
      <c r="J1307" s="76"/>
      <c r="K1307" s="76"/>
    </row>
    <row r="1308" spans="1:11" ht="25.5">
      <c r="A1308" s="145">
        <v>1280</v>
      </c>
      <c r="B1308" s="161" t="s">
        <v>1490</v>
      </c>
      <c r="C1308" s="69" t="s">
        <v>907</v>
      </c>
      <c r="D1308" s="69">
        <v>10</v>
      </c>
      <c r="E1308" s="123">
        <v>5400</v>
      </c>
      <c r="F1308" s="54">
        <f t="shared" si="29"/>
        <v>54000</v>
      </c>
      <c r="G1308" s="54"/>
      <c r="H1308" s="54" t="s">
        <v>941</v>
      </c>
      <c r="I1308" s="54" t="s">
        <v>951</v>
      </c>
      <c r="J1308" s="76"/>
      <c r="K1308" s="76"/>
    </row>
    <row r="1309" spans="1:11">
      <c r="A1309" s="145">
        <v>1281</v>
      </c>
      <c r="B1309" s="161" t="s">
        <v>1491</v>
      </c>
      <c r="C1309" s="69" t="s">
        <v>907</v>
      </c>
      <c r="D1309" s="69">
        <v>10</v>
      </c>
      <c r="E1309" s="123">
        <v>4200</v>
      </c>
      <c r="F1309" s="54">
        <f t="shared" si="29"/>
        <v>42000</v>
      </c>
      <c r="G1309" s="54"/>
      <c r="H1309" s="54" t="s">
        <v>941</v>
      </c>
      <c r="I1309" s="54" t="s">
        <v>951</v>
      </c>
      <c r="J1309" s="76"/>
      <c r="K1309" s="76"/>
    </row>
    <row r="1310" spans="1:11" ht="25.5">
      <c r="A1310" s="145">
        <v>1282</v>
      </c>
      <c r="B1310" s="161" t="s">
        <v>1492</v>
      </c>
      <c r="C1310" s="69" t="s">
        <v>907</v>
      </c>
      <c r="D1310" s="69">
        <v>9</v>
      </c>
      <c r="E1310" s="123">
        <v>4150</v>
      </c>
      <c r="F1310" s="54">
        <f t="shared" si="29"/>
        <v>37350</v>
      </c>
      <c r="G1310" s="54"/>
      <c r="H1310" s="54" t="s">
        <v>941</v>
      </c>
      <c r="I1310" s="54" t="s">
        <v>951</v>
      </c>
      <c r="J1310" s="76"/>
      <c r="K1310" s="76"/>
    </row>
    <row r="1311" spans="1:11">
      <c r="A1311" s="145">
        <v>1283</v>
      </c>
      <c r="B1311" s="161" t="s">
        <v>1493</v>
      </c>
      <c r="C1311" s="69" t="s">
        <v>907</v>
      </c>
      <c r="D1311" s="69">
        <v>6</v>
      </c>
      <c r="E1311" s="123">
        <v>8900</v>
      </c>
      <c r="F1311" s="54">
        <f t="shared" si="29"/>
        <v>53400</v>
      </c>
      <c r="G1311" s="54"/>
      <c r="H1311" s="54" t="s">
        <v>941</v>
      </c>
      <c r="I1311" s="54" t="s">
        <v>951</v>
      </c>
      <c r="J1311" s="76"/>
      <c r="K1311" s="76"/>
    </row>
    <row r="1312" spans="1:11">
      <c r="A1312" s="145">
        <v>1284</v>
      </c>
      <c r="B1312" s="161" t="s">
        <v>1494</v>
      </c>
      <c r="C1312" s="69" t="s">
        <v>907</v>
      </c>
      <c r="D1312" s="69">
        <v>6</v>
      </c>
      <c r="E1312" s="123">
        <v>8900</v>
      </c>
      <c r="F1312" s="54">
        <f t="shared" si="29"/>
        <v>53400</v>
      </c>
      <c r="G1312" s="54"/>
      <c r="H1312" s="54" t="s">
        <v>941</v>
      </c>
      <c r="I1312" s="54" t="s">
        <v>951</v>
      </c>
      <c r="J1312" s="76"/>
      <c r="K1312" s="76"/>
    </row>
    <row r="1313" spans="1:11" ht="25.5">
      <c r="A1313" s="145">
        <v>1285</v>
      </c>
      <c r="B1313" s="161" t="s">
        <v>9</v>
      </c>
      <c r="C1313" s="69" t="s">
        <v>2</v>
      </c>
      <c r="D1313" s="69">
        <v>1000</v>
      </c>
      <c r="E1313" s="123">
        <v>10.8</v>
      </c>
      <c r="F1313" s="54">
        <f t="shared" si="29"/>
        <v>10800</v>
      </c>
      <c r="G1313" s="54"/>
      <c r="H1313" s="54" t="s">
        <v>941</v>
      </c>
      <c r="I1313" s="54" t="s">
        <v>951</v>
      </c>
      <c r="J1313" s="76"/>
      <c r="K1313" s="76"/>
    </row>
    <row r="1314" spans="1:11" ht="25.5">
      <c r="A1314" s="145">
        <v>1286</v>
      </c>
      <c r="B1314" s="161" t="s">
        <v>1456</v>
      </c>
      <c r="C1314" s="69" t="s">
        <v>8</v>
      </c>
      <c r="D1314" s="69">
        <v>5</v>
      </c>
      <c r="E1314" s="123">
        <v>3900</v>
      </c>
      <c r="F1314" s="54">
        <f t="shared" si="29"/>
        <v>19500</v>
      </c>
      <c r="G1314" s="54"/>
      <c r="H1314" s="54" t="s">
        <v>941</v>
      </c>
      <c r="I1314" s="54" t="s">
        <v>951</v>
      </c>
      <c r="J1314" s="76"/>
      <c r="K1314" s="76"/>
    </row>
    <row r="1315" spans="1:11" ht="25.5">
      <c r="A1315" s="145">
        <v>1287</v>
      </c>
      <c r="B1315" s="161" t="s">
        <v>1495</v>
      </c>
      <c r="C1315" s="69" t="s">
        <v>8</v>
      </c>
      <c r="D1315" s="69">
        <v>40</v>
      </c>
      <c r="E1315" s="123">
        <v>2540</v>
      </c>
      <c r="F1315" s="54">
        <f t="shared" si="29"/>
        <v>101600</v>
      </c>
      <c r="G1315" s="54"/>
      <c r="H1315" s="54" t="s">
        <v>941</v>
      </c>
      <c r="I1315" s="54" t="s">
        <v>951</v>
      </c>
      <c r="J1315" s="76"/>
      <c r="K1315" s="76"/>
    </row>
    <row r="1316" spans="1:11" ht="25.5">
      <c r="A1316" s="145">
        <v>1288</v>
      </c>
      <c r="B1316" s="161" t="s">
        <v>1496</v>
      </c>
      <c r="C1316" s="69" t="s">
        <v>8</v>
      </c>
      <c r="D1316" s="69">
        <v>8</v>
      </c>
      <c r="E1316" s="123">
        <v>1870</v>
      </c>
      <c r="F1316" s="54">
        <f t="shared" si="29"/>
        <v>14960</v>
      </c>
      <c r="G1316" s="54"/>
      <c r="H1316" s="54" t="s">
        <v>941</v>
      </c>
      <c r="I1316" s="54" t="s">
        <v>951</v>
      </c>
      <c r="J1316" s="76"/>
      <c r="K1316" s="76"/>
    </row>
    <row r="1317" spans="1:11" ht="25.5">
      <c r="A1317" s="145">
        <v>1289</v>
      </c>
      <c r="B1317" s="161" t="s">
        <v>1497</v>
      </c>
      <c r="C1317" s="69" t="s">
        <v>8</v>
      </c>
      <c r="D1317" s="69">
        <v>4</v>
      </c>
      <c r="E1317" s="123">
        <v>2480</v>
      </c>
      <c r="F1317" s="54">
        <f t="shared" si="29"/>
        <v>9920</v>
      </c>
      <c r="G1317" s="54"/>
      <c r="H1317" s="54" t="s">
        <v>941</v>
      </c>
      <c r="I1317" s="54" t="s">
        <v>951</v>
      </c>
      <c r="J1317" s="76"/>
      <c r="K1317" s="76"/>
    </row>
    <row r="1318" spans="1:11">
      <c r="A1318" s="145">
        <v>1290</v>
      </c>
      <c r="B1318" s="161" t="s">
        <v>1498</v>
      </c>
      <c r="C1318" s="69" t="s">
        <v>8</v>
      </c>
      <c r="D1318" s="69">
        <v>40</v>
      </c>
      <c r="E1318" s="123">
        <v>2270</v>
      </c>
      <c r="F1318" s="292">
        <f t="shared" si="29"/>
        <v>90800</v>
      </c>
      <c r="G1318" s="292"/>
      <c r="H1318" s="292" t="s">
        <v>941</v>
      </c>
      <c r="I1318" s="292" t="s">
        <v>951</v>
      </c>
      <c r="J1318" s="76"/>
      <c r="K1318" s="76"/>
    </row>
    <row r="1319" spans="1:11" ht="25.5">
      <c r="A1319" s="145">
        <v>1291</v>
      </c>
      <c r="B1319" s="161" t="s">
        <v>1499</v>
      </c>
      <c r="C1319" s="69" t="s">
        <v>8</v>
      </c>
      <c r="D1319" s="69">
        <v>4</v>
      </c>
      <c r="E1319" s="123">
        <v>9100</v>
      </c>
      <c r="F1319" s="292">
        <f t="shared" si="29"/>
        <v>36400</v>
      </c>
      <c r="G1319" s="292"/>
      <c r="H1319" s="292" t="s">
        <v>941</v>
      </c>
      <c r="I1319" s="292" t="s">
        <v>951</v>
      </c>
      <c r="J1319" s="76"/>
      <c r="K1319" s="76"/>
    </row>
    <row r="1320" spans="1:11">
      <c r="A1320" s="145">
        <v>1292</v>
      </c>
      <c r="B1320" s="161" t="s">
        <v>1500</v>
      </c>
      <c r="C1320" s="69" t="s">
        <v>2</v>
      </c>
      <c r="D1320" s="69">
        <v>1</v>
      </c>
      <c r="E1320" s="123">
        <v>7800</v>
      </c>
      <c r="F1320" s="292">
        <f t="shared" si="29"/>
        <v>7800</v>
      </c>
      <c r="G1320" s="292"/>
      <c r="H1320" s="292" t="s">
        <v>941</v>
      </c>
      <c r="I1320" s="292" t="s">
        <v>951</v>
      </c>
      <c r="J1320" s="76"/>
      <c r="K1320" s="76"/>
    </row>
    <row r="1321" spans="1:11" ht="51">
      <c r="A1321" s="145">
        <v>1293</v>
      </c>
      <c r="B1321" s="161" t="s">
        <v>1501</v>
      </c>
      <c r="C1321" s="69" t="s">
        <v>2</v>
      </c>
      <c r="D1321" s="69">
        <v>1</v>
      </c>
      <c r="E1321" s="123">
        <v>28500</v>
      </c>
      <c r="F1321" s="292">
        <f t="shared" si="29"/>
        <v>28500</v>
      </c>
      <c r="G1321" s="292"/>
      <c r="H1321" s="292" t="s">
        <v>941</v>
      </c>
      <c r="I1321" s="292" t="s">
        <v>951</v>
      </c>
      <c r="J1321" s="76"/>
      <c r="K1321" s="76"/>
    </row>
    <row r="1322" spans="1:11">
      <c r="A1322" s="145">
        <v>1294</v>
      </c>
      <c r="B1322" s="161" t="s">
        <v>1502</v>
      </c>
      <c r="C1322" s="69" t="s">
        <v>2</v>
      </c>
      <c r="D1322" s="69">
        <v>2</v>
      </c>
      <c r="E1322" s="123">
        <v>13500</v>
      </c>
      <c r="F1322" s="292">
        <f t="shared" si="29"/>
        <v>27000</v>
      </c>
      <c r="G1322" s="292"/>
      <c r="H1322" s="292" t="s">
        <v>941</v>
      </c>
      <c r="I1322" s="292" t="s">
        <v>951</v>
      </c>
      <c r="J1322" s="76"/>
      <c r="K1322" s="76"/>
    </row>
    <row r="1323" spans="1:11">
      <c r="A1323" s="145">
        <v>1295</v>
      </c>
      <c r="B1323" s="161" t="s">
        <v>1503</v>
      </c>
      <c r="C1323" s="69" t="s">
        <v>2</v>
      </c>
      <c r="D1323" s="69">
        <v>2</v>
      </c>
      <c r="E1323" s="123">
        <v>11400</v>
      </c>
      <c r="F1323" s="292">
        <f t="shared" si="29"/>
        <v>22800</v>
      </c>
      <c r="G1323" s="292"/>
      <c r="H1323" s="292" t="s">
        <v>941</v>
      </c>
      <c r="I1323" s="292" t="s">
        <v>951</v>
      </c>
      <c r="J1323" s="76"/>
      <c r="K1323" s="76"/>
    </row>
    <row r="1324" spans="1:11">
      <c r="A1324" s="145">
        <v>1296</v>
      </c>
      <c r="B1324" s="161" t="s">
        <v>1504</v>
      </c>
      <c r="C1324" s="69" t="s">
        <v>2</v>
      </c>
      <c r="D1324" s="69">
        <v>5</v>
      </c>
      <c r="E1324" s="123">
        <v>2860</v>
      </c>
      <c r="F1324" s="292">
        <f t="shared" ref="F1324:F1339" si="30">D1324*E1324</f>
        <v>14300</v>
      </c>
      <c r="G1324" s="292"/>
      <c r="H1324" s="292" t="s">
        <v>941</v>
      </c>
      <c r="I1324" s="292" t="s">
        <v>951</v>
      </c>
      <c r="J1324" s="76"/>
      <c r="K1324" s="76"/>
    </row>
    <row r="1325" spans="1:11" ht="25.5">
      <c r="A1325" s="145">
        <v>1297</v>
      </c>
      <c r="B1325" s="161" t="s">
        <v>1505</v>
      </c>
      <c r="C1325" s="69" t="s">
        <v>2</v>
      </c>
      <c r="D1325" s="69">
        <v>5</v>
      </c>
      <c r="E1325" s="123">
        <v>2860</v>
      </c>
      <c r="F1325" s="292">
        <f t="shared" si="30"/>
        <v>14300</v>
      </c>
      <c r="G1325" s="292"/>
      <c r="H1325" s="292" t="s">
        <v>941</v>
      </c>
      <c r="I1325" s="292" t="s">
        <v>951</v>
      </c>
      <c r="J1325" s="76"/>
      <c r="K1325" s="76"/>
    </row>
    <row r="1326" spans="1:11">
      <c r="A1326" s="145">
        <v>1298</v>
      </c>
      <c r="B1326" s="161" t="s">
        <v>1506</v>
      </c>
      <c r="C1326" s="69" t="s">
        <v>2</v>
      </c>
      <c r="D1326" s="69">
        <v>5</v>
      </c>
      <c r="E1326" s="123">
        <v>2860</v>
      </c>
      <c r="F1326" s="292">
        <f t="shared" si="30"/>
        <v>14300</v>
      </c>
      <c r="G1326" s="292"/>
      <c r="H1326" s="292" t="s">
        <v>941</v>
      </c>
      <c r="I1326" s="292" t="s">
        <v>951</v>
      </c>
      <c r="J1326" s="76"/>
      <c r="K1326" s="76"/>
    </row>
    <row r="1327" spans="1:11">
      <c r="A1327" s="145">
        <v>1299</v>
      </c>
      <c r="B1327" s="161" t="s">
        <v>1507</v>
      </c>
      <c r="C1327" s="69" t="s">
        <v>2</v>
      </c>
      <c r="D1327" s="69">
        <v>5</v>
      </c>
      <c r="E1327" s="123">
        <v>2860</v>
      </c>
      <c r="F1327" s="292">
        <f t="shared" si="30"/>
        <v>14300</v>
      </c>
      <c r="G1327" s="292"/>
      <c r="H1327" s="292" t="s">
        <v>941</v>
      </c>
      <c r="I1327" s="292" t="s">
        <v>951</v>
      </c>
      <c r="J1327" s="76"/>
      <c r="K1327" s="76"/>
    </row>
    <row r="1328" spans="1:11" ht="25.5">
      <c r="A1328" s="145">
        <v>1300</v>
      </c>
      <c r="B1328" s="161" t="s">
        <v>1508</v>
      </c>
      <c r="C1328" s="69" t="s">
        <v>2</v>
      </c>
      <c r="D1328" s="69">
        <v>5</v>
      </c>
      <c r="E1328" s="123">
        <v>2860</v>
      </c>
      <c r="F1328" s="292">
        <f t="shared" si="30"/>
        <v>14300</v>
      </c>
      <c r="G1328" s="292"/>
      <c r="H1328" s="292" t="s">
        <v>941</v>
      </c>
      <c r="I1328" s="292" t="s">
        <v>951</v>
      </c>
      <c r="J1328" s="76"/>
      <c r="K1328" s="76"/>
    </row>
    <row r="1329" spans="1:11">
      <c r="A1329" s="145">
        <v>1301</v>
      </c>
      <c r="B1329" s="161" t="s">
        <v>1509</v>
      </c>
      <c r="C1329" s="69" t="s">
        <v>2</v>
      </c>
      <c r="D1329" s="69">
        <v>5</v>
      </c>
      <c r="E1329" s="123">
        <v>2860</v>
      </c>
      <c r="F1329" s="292">
        <f t="shared" si="30"/>
        <v>14300</v>
      </c>
      <c r="G1329" s="292"/>
      <c r="H1329" s="292" t="s">
        <v>941</v>
      </c>
      <c r="I1329" s="292" t="s">
        <v>951</v>
      </c>
      <c r="J1329" s="76"/>
      <c r="K1329" s="76"/>
    </row>
    <row r="1330" spans="1:11">
      <c r="A1330" s="145">
        <v>1302</v>
      </c>
      <c r="B1330" s="161" t="s">
        <v>1510</v>
      </c>
      <c r="C1330" s="69" t="s">
        <v>2</v>
      </c>
      <c r="D1330" s="69">
        <v>5</v>
      </c>
      <c r="E1330" s="123">
        <v>2860</v>
      </c>
      <c r="F1330" s="292">
        <f t="shared" si="30"/>
        <v>14300</v>
      </c>
      <c r="G1330" s="292"/>
      <c r="H1330" s="292" t="s">
        <v>941</v>
      </c>
      <c r="I1330" s="292" t="s">
        <v>951</v>
      </c>
      <c r="J1330" s="76"/>
      <c r="K1330" s="76"/>
    </row>
    <row r="1331" spans="1:11">
      <c r="A1331" s="145">
        <v>1303</v>
      </c>
      <c r="B1331" s="161" t="s">
        <v>1511</v>
      </c>
      <c r="C1331" s="69" t="s">
        <v>2</v>
      </c>
      <c r="D1331" s="69">
        <v>5</v>
      </c>
      <c r="E1331" s="123">
        <v>2860</v>
      </c>
      <c r="F1331" s="292">
        <f t="shared" si="30"/>
        <v>14300</v>
      </c>
      <c r="G1331" s="292"/>
      <c r="H1331" s="292" t="s">
        <v>941</v>
      </c>
      <c r="I1331" s="292" t="s">
        <v>951</v>
      </c>
      <c r="J1331" s="76"/>
      <c r="K1331" s="76"/>
    </row>
    <row r="1332" spans="1:11">
      <c r="A1332" s="145">
        <v>1304</v>
      </c>
      <c r="B1332" s="161" t="s">
        <v>1512</v>
      </c>
      <c r="C1332" s="69" t="s">
        <v>2</v>
      </c>
      <c r="D1332" s="69">
        <v>5</v>
      </c>
      <c r="E1332" s="123">
        <v>2860</v>
      </c>
      <c r="F1332" s="292">
        <f t="shared" si="30"/>
        <v>14300</v>
      </c>
      <c r="G1332" s="292"/>
      <c r="H1332" s="292" t="s">
        <v>941</v>
      </c>
      <c r="I1332" s="292" t="s">
        <v>951</v>
      </c>
      <c r="J1332" s="76"/>
      <c r="K1332" s="76"/>
    </row>
    <row r="1333" spans="1:11">
      <c r="A1333" s="145">
        <v>1305</v>
      </c>
      <c r="B1333" s="161" t="s">
        <v>1513</v>
      </c>
      <c r="C1333" s="69" t="s">
        <v>2</v>
      </c>
      <c r="D1333" s="69">
        <v>5</v>
      </c>
      <c r="E1333" s="123">
        <v>2860</v>
      </c>
      <c r="F1333" s="292">
        <f t="shared" si="30"/>
        <v>14300</v>
      </c>
      <c r="G1333" s="292"/>
      <c r="H1333" s="292" t="s">
        <v>941</v>
      </c>
      <c r="I1333" s="292" t="s">
        <v>951</v>
      </c>
      <c r="J1333" s="76"/>
      <c r="K1333" s="76"/>
    </row>
    <row r="1334" spans="1:11">
      <c r="A1334" s="145">
        <v>1306</v>
      </c>
      <c r="B1334" s="161" t="s">
        <v>1514</v>
      </c>
      <c r="C1334" s="69" t="s">
        <v>2</v>
      </c>
      <c r="D1334" s="69">
        <v>5</v>
      </c>
      <c r="E1334" s="123">
        <v>3211</v>
      </c>
      <c r="F1334" s="292">
        <f t="shared" si="30"/>
        <v>16055</v>
      </c>
      <c r="G1334" s="292"/>
      <c r="H1334" s="292" t="s">
        <v>941</v>
      </c>
      <c r="I1334" s="292" t="s">
        <v>951</v>
      </c>
      <c r="J1334" s="76"/>
      <c r="K1334" s="76"/>
    </row>
    <row r="1335" spans="1:11">
      <c r="A1335" s="145">
        <v>1307</v>
      </c>
      <c r="B1335" s="161" t="s">
        <v>1515</v>
      </c>
      <c r="C1335" s="69" t="s">
        <v>2</v>
      </c>
      <c r="D1335" s="69">
        <v>5</v>
      </c>
      <c r="E1335" s="123">
        <v>3211</v>
      </c>
      <c r="F1335" s="292">
        <f t="shared" si="30"/>
        <v>16055</v>
      </c>
      <c r="G1335" s="292"/>
      <c r="H1335" s="292" t="s">
        <v>941</v>
      </c>
      <c r="I1335" s="292" t="s">
        <v>951</v>
      </c>
      <c r="J1335" s="76"/>
      <c r="K1335" s="76"/>
    </row>
    <row r="1336" spans="1:11">
      <c r="A1336" s="145">
        <v>1308</v>
      </c>
      <c r="B1336" s="161" t="s">
        <v>1516</v>
      </c>
      <c r="C1336" s="69" t="s">
        <v>2</v>
      </c>
      <c r="D1336" s="69">
        <v>5</v>
      </c>
      <c r="E1336" s="123">
        <v>3211</v>
      </c>
      <c r="F1336" s="292">
        <f t="shared" si="30"/>
        <v>16055</v>
      </c>
      <c r="G1336" s="292"/>
      <c r="H1336" s="292" t="s">
        <v>941</v>
      </c>
      <c r="I1336" s="292" t="s">
        <v>951</v>
      </c>
      <c r="J1336" s="76"/>
      <c r="K1336" s="76"/>
    </row>
    <row r="1337" spans="1:11" ht="25.5">
      <c r="A1337" s="145">
        <v>1309</v>
      </c>
      <c r="B1337" s="161" t="s">
        <v>1517</v>
      </c>
      <c r="C1337" s="69" t="s">
        <v>2</v>
      </c>
      <c r="D1337" s="69">
        <v>5</v>
      </c>
      <c r="E1337" s="123">
        <v>3211</v>
      </c>
      <c r="F1337" s="292">
        <f t="shared" si="30"/>
        <v>16055</v>
      </c>
      <c r="G1337" s="292"/>
      <c r="H1337" s="292" t="s">
        <v>941</v>
      </c>
      <c r="I1337" s="292" t="s">
        <v>951</v>
      </c>
      <c r="J1337" s="76"/>
      <c r="K1337" s="76"/>
    </row>
    <row r="1338" spans="1:11">
      <c r="A1338" s="145">
        <v>1310</v>
      </c>
      <c r="B1338" s="161" t="s">
        <v>1518</v>
      </c>
      <c r="C1338" s="69" t="s">
        <v>2</v>
      </c>
      <c r="D1338" s="69">
        <v>5</v>
      </c>
      <c r="E1338" s="123">
        <v>3211</v>
      </c>
      <c r="F1338" s="292">
        <f t="shared" si="30"/>
        <v>16055</v>
      </c>
      <c r="G1338" s="292"/>
      <c r="H1338" s="292" t="s">
        <v>941</v>
      </c>
      <c r="I1338" s="292" t="s">
        <v>951</v>
      </c>
      <c r="J1338" s="76"/>
      <c r="K1338" s="76"/>
    </row>
    <row r="1339" spans="1:11">
      <c r="A1339" s="145">
        <v>1311</v>
      </c>
      <c r="B1339" s="161" t="s">
        <v>1521</v>
      </c>
      <c r="C1339" s="69" t="s">
        <v>2</v>
      </c>
      <c r="D1339" s="69">
        <v>5</v>
      </c>
      <c r="E1339" s="123">
        <v>3211</v>
      </c>
      <c r="F1339" s="292">
        <f t="shared" si="30"/>
        <v>16055</v>
      </c>
      <c r="G1339" s="292"/>
      <c r="H1339" s="292" t="s">
        <v>941</v>
      </c>
      <c r="I1339" s="292" t="s">
        <v>951</v>
      </c>
      <c r="J1339" s="76"/>
      <c r="K1339" s="76"/>
    </row>
    <row r="1340" spans="1:11">
      <c r="A1340" s="76"/>
      <c r="B1340" s="164" t="s">
        <v>952</v>
      </c>
      <c r="C1340" s="145"/>
      <c r="D1340" s="145"/>
      <c r="E1340" s="145"/>
      <c r="F1340" s="145"/>
      <c r="G1340" s="145"/>
      <c r="H1340" s="54"/>
      <c r="I1340" s="145"/>
      <c r="J1340" s="76"/>
      <c r="K1340" s="76"/>
    </row>
    <row r="1341" spans="1:11" ht="25.5">
      <c r="A1341" s="76"/>
      <c r="B1341" s="161" t="s">
        <v>957</v>
      </c>
      <c r="C1341" s="69" t="s">
        <v>786</v>
      </c>
      <c r="D1341" s="69">
        <v>2000</v>
      </c>
      <c r="E1341" s="69">
        <v>11</v>
      </c>
      <c r="F1341" s="54">
        <f>D1341*E1341</f>
        <v>22000</v>
      </c>
      <c r="G1341" s="54"/>
      <c r="H1341" s="54" t="s">
        <v>941</v>
      </c>
      <c r="I1341" s="54" t="s">
        <v>951</v>
      </c>
      <c r="J1341" s="76"/>
      <c r="K1341" s="76"/>
    </row>
    <row r="1342" spans="1:11" ht="25.5">
      <c r="A1342" s="76"/>
      <c r="B1342" s="161" t="s">
        <v>953</v>
      </c>
      <c r="C1342" s="69" t="s">
        <v>786</v>
      </c>
      <c r="D1342" s="69">
        <v>10000</v>
      </c>
      <c r="E1342" s="69">
        <v>2</v>
      </c>
      <c r="F1342" s="54">
        <f t="shared" ref="F1342:F1350" si="31">D1342*E1342</f>
        <v>20000</v>
      </c>
      <c r="G1342" s="54"/>
      <c r="H1342" s="54" t="s">
        <v>941</v>
      </c>
      <c r="I1342" s="54" t="s">
        <v>951</v>
      </c>
      <c r="J1342" s="76"/>
      <c r="K1342" s="76"/>
    </row>
    <row r="1343" spans="1:11">
      <c r="A1343" s="76"/>
      <c r="B1343" s="161" t="s">
        <v>961</v>
      </c>
      <c r="C1343" s="69" t="s">
        <v>2</v>
      </c>
      <c r="D1343" s="69">
        <v>10000</v>
      </c>
      <c r="E1343" s="69">
        <v>2</v>
      </c>
      <c r="F1343" s="54">
        <f t="shared" si="31"/>
        <v>20000</v>
      </c>
      <c r="G1343" s="54"/>
      <c r="H1343" s="54" t="s">
        <v>941</v>
      </c>
      <c r="I1343" s="54" t="s">
        <v>951</v>
      </c>
      <c r="J1343" s="76"/>
      <c r="K1343" s="76"/>
    </row>
    <row r="1344" spans="1:11">
      <c r="A1344" s="76"/>
      <c r="B1344" s="161" t="s">
        <v>954</v>
      </c>
      <c r="C1344" s="69" t="s">
        <v>786</v>
      </c>
      <c r="D1344" s="69">
        <v>7000</v>
      </c>
      <c r="E1344" s="69">
        <v>10</v>
      </c>
      <c r="F1344" s="54">
        <f t="shared" si="31"/>
        <v>70000</v>
      </c>
      <c r="G1344" s="54"/>
      <c r="H1344" s="54" t="s">
        <v>941</v>
      </c>
      <c r="I1344" s="54" t="s">
        <v>951</v>
      </c>
      <c r="J1344" s="76"/>
      <c r="K1344" s="76"/>
    </row>
    <row r="1345" spans="1:11">
      <c r="A1345" s="76"/>
      <c r="B1345" s="161" t="s">
        <v>955</v>
      </c>
      <c r="C1345" s="69" t="s">
        <v>786</v>
      </c>
      <c r="D1345" s="69">
        <v>1000</v>
      </c>
      <c r="E1345" s="69">
        <v>29</v>
      </c>
      <c r="F1345" s="54">
        <f t="shared" si="31"/>
        <v>29000</v>
      </c>
      <c r="G1345" s="54"/>
      <c r="H1345" s="54" t="s">
        <v>941</v>
      </c>
      <c r="I1345" s="54" t="s">
        <v>951</v>
      </c>
      <c r="J1345" s="76"/>
      <c r="K1345" s="76"/>
    </row>
    <row r="1346" spans="1:11" ht="25.5">
      <c r="A1346" s="76"/>
      <c r="B1346" s="161" t="s">
        <v>956</v>
      </c>
      <c r="C1346" s="69" t="s">
        <v>786</v>
      </c>
      <c r="D1346" s="69">
        <v>2500</v>
      </c>
      <c r="E1346" s="69">
        <v>11</v>
      </c>
      <c r="F1346" s="54">
        <f t="shared" si="31"/>
        <v>27500</v>
      </c>
      <c r="G1346" s="54"/>
      <c r="H1346" s="54" t="s">
        <v>941</v>
      </c>
      <c r="I1346" s="54" t="s">
        <v>951</v>
      </c>
      <c r="J1346" s="76"/>
      <c r="K1346" s="76"/>
    </row>
    <row r="1347" spans="1:11" ht="25.5">
      <c r="A1347" s="76"/>
      <c r="B1347" s="161" t="s">
        <v>957</v>
      </c>
      <c r="C1347" s="69" t="s">
        <v>786</v>
      </c>
      <c r="D1347" s="69">
        <v>10000</v>
      </c>
      <c r="E1347" s="69">
        <v>10</v>
      </c>
      <c r="F1347" s="54">
        <f t="shared" si="31"/>
        <v>100000</v>
      </c>
      <c r="G1347" s="54"/>
      <c r="H1347" s="54" t="s">
        <v>941</v>
      </c>
      <c r="I1347" s="54" t="s">
        <v>951</v>
      </c>
      <c r="J1347" s="76"/>
      <c r="K1347" s="76"/>
    </row>
    <row r="1348" spans="1:11">
      <c r="A1348" s="76"/>
      <c r="B1348" s="161" t="s">
        <v>958</v>
      </c>
      <c r="C1348" s="69" t="s">
        <v>786</v>
      </c>
      <c r="D1348" s="69">
        <v>300</v>
      </c>
      <c r="E1348" s="69">
        <v>73</v>
      </c>
      <c r="F1348" s="54">
        <f t="shared" si="31"/>
        <v>21900</v>
      </c>
      <c r="G1348" s="54"/>
      <c r="H1348" s="54" t="s">
        <v>941</v>
      </c>
      <c r="I1348" s="54" t="s">
        <v>951</v>
      </c>
      <c r="J1348" s="76"/>
      <c r="K1348" s="76"/>
    </row>
    <row r="1349" spans="1:11">
      <c r="A1349" s="76"/>
      <c r="B1349" s="161" t="s">
        <v>959</v>
      </c>
      <c r="C1349" s="69" t="s">
        <v>2</v>
      </c>
      <c r="D1349" s="69">
        <v>1000</v>
      </c>
      <c r="E1349" s="69">
        <v>110</v>
      </c>
      <c r="F1349" s="54">
        <f t="shared" si="31"/>
        <v>110000</v>
      </c>
      <c r="G1349" s="54"/>
      <c r="H1349" s="54" t="s">
        <v>941</v>
      </c>
      <c r="I1349" s="54" t="s">
        <v>951</v>
      </c>
      <c r="J1349" s="76"/>
      <c r="K1349" s="76"/>
    </row>
    <row r="1350" spans="1:11">
      <c r="A1350" s="76"/>
      <c r="B1350" s="161" t="s">
        <v>960</v>
      </c>
      <c r="C1350" s="69" t="s">
        <v>2</v>
      </c>
      <c r="D1350" s="69">
        <v>100</v>
      </c>
      <c r="E1350" s="69">
        <v>2.4</v>
      </c>
      <c r="F1350" s="54">
        <f t="shared" si="31"/>
        <v>240</v>
      </c>
      <c r="G1350" s="54"/>
      <c r="H1350" s="54" t="s">
        <v>941</v>
      </c>
      <c r="I1350" s="54" t="s">
        <v>951</v>
      </c>
      <c r="J1350" s="76"/>
      <c r="K1350" s="76"/>
    </row>
    <row r="1351" spans="1:11" s="158" customFormat="1">
      <c r="A1351" s="222"/>
      <c r="B1351" s="343" t="s">
        <v>949</v>
      </c>
      <c r="C1351" s="336"/>
      <c r="D1351" s="336"/>
      <c r="E1351" s="336"/>
      <c r="F1351" s="344">
        <v>5938000</v>
      </c>
      <c r="G1351" s="227"/>
      <c r="H1351" s="227"/>
      <c r="I1351" s="227"/>
      <c r="J1351" s="222"/>
      <c r="K1351" s="222"/>
    </row>
    <row r="1352" spans="1:11" ht="22.5">
      <c r="A1352" s="76"/>
      <c r="B1352" s="374" t="s">
        <v>1537</v>
      </c>
      <c r="C1352" s="375"/>
      <c r="D1352" s="375"/>
      <c r="E1352" s="375"/>
      <c r="F1352" s="375"/>
      <c r="G1352" s="375"/>
      <c r="H1352" s="375"/>
      <c r="I1352" s="376"/>
      <c r="J1352" s="76"/>
      <c r="K1352" s="76"/>
    </row>
    <row r="1353" spans="1:11">
      <c r="A1353" s="76"/>
      <c r="B1353" s="161" t="s">
        <v>325</v>
      </c>
      <c r="C1353" s="161" t="s">
        <v>326</v>
      </c>
      <c r="D1353" s="69">
        <v>19000</v>
      </c>
      <c r="E1353" s="69">
        <v>54.99</v>
      </c>
      <c r="F1353" s="242">
        <f>D1353*E1353</f>
        <v>1044810</v>
      </c>
      <c r="G1353" s="161"/>
      <c r="H1353" s="161" t="s">
        <v>941</v>
      </c>
      <c r="I1353" s="161" t="s">
        <v>951</v>
      </c>
      <c r="J1353" s="76"/>
      <c r="K1353" s="76"/>
    </row>
    <row r="1354" spans="1:11">
      <c r="A1354" s="76"/>
      <c r="B1354" s="161" t="s">
        <v>327</v>
      </c>
      <c r="C1354" s="161" t="s">
        <v>326</v>
      </c>
      <c r="D1354" s="69">
        <v>5000</v>
      </c>
      <c r="E1354" s="69">
        <v>62.63</v>
      </c>
      <c r="F1354" s="242">
        <f t="shared" ref="F1354:F1366" si="32">D1354*E1354</f>
        <v>313150</v>
      </c>
      <c r="G1354" s="161"/>
      <c r="H1354" s="161" t="s">
        <v>941</v>
      </c>
      <c r="I1354" s="161" t="s">
        <v>951</v>
      </c>
      <c r="J1354" s="76"/>
      <c r="K1354" s="76"/>
    </row>
    <row r="1355" spans="1:11" ht="25.5">
      <c r="A1355" s="76"/>
      <c r="B1355" s="161" t="s">
        <v>1522</v>
      </c>
      <c r="C1355" s="161" t="s">
        <v>298</v>
      </c>
      <c r="D1355" s="69">
        <v>3</v>
      </c>
      <c r="E1355" s="69">
        <v>500</v>
      </c>
      <c r="F1355" s="242">
        <f t="shared" si="32"/>
        <v>1500</v>
      </c>
      <c r="G1355" s="161"/>
      <c r="H1355" s="161" t="s">
        <v>941</v>
      </c>
      <c r="I1355" s="161" t="s">
        <v>951</v>
      </c>
      <c r="J1355" s="76"/>
      <c r="K1355" s="76"/>
    </row>
    <row r="1356" spans="1:11" ht="25.5">
      <c r="A1356" s="76"/>
      <c r="B1356" s="161" t="s">
        <v>1523</v>
      </c>
      <c r="C1356" s="161" t="s">
        <v>298</v>
      </c>
      <c r="D1356" s="69">
        <v>2</v>
      </c>
      <c r="E1356" s="69">
        <v>650</v>
      </c>
      <c r="F1356" s="242">
        <f t="shared" si="32"/>
        <v>1300</v>
      </c>
      <c r="G1356" s="161"/>
      <c r="H1356" s="161" t="s">
        <v>941</v>
      </c>
      <c r="I1356" s="161" t="s">
        <v>951</v>
      </c>
      <c r="J1356" s="76"/>
      <c r="K1356" s="76"/>
    </row>
    <row r="1357" spans="1:11" ht="25.5">
      <c r="A1357" s="76"/>
      <c r="B1357" s="161" t="s">
        <v>1524</v>
      </c>
      <c r="C1357" s="161" t="s">
        <v>298</v>
      </c>
      <c r="D1357" s="69">
        <v>3</v>
      </c>
      <c r="E1357" s="69">
        <v>1400</v>
      </c>
      <c r="F1357" s="242">
        <f t="shared" si="32"/>
        <v>4200</v>
      </c>
      <c r="G1357" s="161"/>
      <c r="H1357" s="161" t="s">
        <v>941</v>
      </c>
      <c r="I1357" s="161" t="s">
        <v>951</v>
      </c>
      <c r="J1357" s="76"/>
      <c r="K1357" s="76"/>
    </row>
    <row r="1358" spans="1:11">
      <c r="A1358" s="76"/>
      <c r="B1358" s="161" t="s">
        <v>1525</v>
      </c>
      <c r="C1358" s="161" t="s">
        <v>298</v>
      </c>
      <c r="D1358" s="69">
        <v>20</v>
      </c>
      <c r="E1358" s="69">
        <v>250</v>
      </c>
      <c r="F1358" s="242">
        <f t="shared" si="32"/>
        <v>5000</v>
      </c>
      <c r="G1358" s="161"/>
      <c r="H1358" s="161" t="s">
        <v>941</v>
      </c>
      <c r="I1358" s="161" t="s">
        <v>951</v>
      </c>
      <c r="J1358" s="76"/>
      <c r="K1358" s="76"/>
    </row>
    <row r="1359" spans="1:11">
      <c r="A1359" s="76"/>
      <c r="B1359" s="161" t="s">
        <v>1526</v>
      </c>
      <c r="C1359" s="161" t="s">
        <v>298</v>
      </c>
      <c r="D1359" s="69">
        <v>100</v>
      </c>
      <c r="E1359" s="69">
        <v>250</v>
      </c>
      <c r="F1359" s="242">
        <f t="shared" si="32"/>
        <v>25000</v>
      </c>
      <c r="G1359" s="161"/>
      <c r="H1359" s="161" t="s">
        <v>941</v>
      </c>
      <c r="I1359" s="161" t="s">
        <v>951</v>
      </c>
      <c r="J1359" s="76"/>
      <c r="K1359" s="76"/>
    </row>
    <row r="1360" spans="1:11">
      <c r="A1360" s="76"/>
      <c r="B1360" s="161" t="s">
        <v>1527</v>
      </c>
      <c r="C1360" s="161" t="s">
        <v>641</v>
      </c>
      <c r="D1360" s="69">
        <v>3</v>
      </c>
      <c r="E1360" s="69">
        <v>470</v>
      </c>
      <c r="F1360" s="242">
        <f t="shared" si="32"/>
        <v>1410</v>
      </c>
      <c r="G1360" s="161"/>
      <c r="H1360" s="161" t="s">
        <v>941</v>
      </c>
      <c r="I1360" s="161" t="s">
        <v>951</v>
      </c>
      <c r="J1360" s="76"/>
      <c r="K1360" s="76"/>
    </row>
    <row r="1361" spans="1:11" ht="25.5">
      <c r="A1361" s="76"/>
      <c r="B1361" s="161" t="s">
        <v>1528</v>
      </c>
      <c r="C1361" s="161" t="s">
        <v>641</v>
      </c>
      <c r="D1361" s="69">
        <v>30</v>
      </c>
      <c r="E1361" s="69">
        <v>500</v>
      </c>
      <c r="F1361" s="242">
        <f t="shared" si="32"/>
        <v>15000</v>
      </c>
      <c r="G1361" s="161"/>
      <c r="H1361" s="161" t="s">
        <v>941</v>
      </c>
      <c r="I1361" s="161" t="s">
        <v>951</v>
      </c>
      <c r="J1361" s="76"/>
      <c r="K1361" s="76"/>
    </row>
    <row r="1362" spans="1:11" ht="25.5">
      <c r="A1362" s="76"/>
      <c r="B1362" s="161" t="s">
        <v>1529</v>
      </c>
      <c r="C1362" s="161" t="s">
        <v>641</v>
      </c>
      <c r="D1362" s="69">
        <v>150</v>
      </c>
      <c r="E1362" s="69">
        <v>450</v>
      </c>
      <c r="F1362" s="242">
        <f t="shared" si="32"/>
        <v>67500</v>
      </c>
      <c r="G1362" s="161"/>
      <c r="H1362" s="161" t="s">
        <v>941</v>
      </c>
      <c r="I1362" s="161" t="s">
        <v>951</v>
      </c>
      <c r="J1362" s="76"/>
      <c r="K1362" s="76"/>
    </row>
    <row r="1363" spans="1:11" ht="38.25">
      <c r="A1363" s="76"/>
      <c r="B1363" s="161" t="s">
        <v>1530</v>
      </c>
      <c r="C1363" s="161" t="s">
        <v>641</v>
      </c>
      <c r="D1363" s="69">
        <v>20</v>
      </c>
      <c r="E1363" s="69">
        <v>400</v>
      </c>
      <c r="F1363" s="242">
        <f t="shared" si="32"/>
        <v>8000</v>
      </c>
      <c r="G1363" s="161"/>
      <c r="H1363" s="161" t="s">
        <v>941</v>
      </c>
      <c r="I1363" s="161" t="s">
        <v>951</v>
      </c>
      <c r="J1363" s="76"/>
      <c r="K1363" s="76"/>
    </row>
    <row r="1364" spans="1:11">
      <c r="A1364" s="76"/>
      <c r="B1364" s="161" t="s">
        <v>1531</v>
      </c>
      <c r="C1364" s="161" t="s">
        <v>1536</v>
      </c>
      <c r="D1364" s="69">
        <v>10</v>
      </c>
      <c r="E1364" s="69">
        <v>700</v>
      </c>
      <c r="F1364" s="242">
        <f t="shared" si="32"/>
        <v>7000</v>
      </c>
      <c r="G1364" s="161"/>
      <c r="H1364" s="161" t="s">
        <v>941</v>
      </c>
      <c r="I1364" s="161" t="s">
        <v>951</v>
      </c>
      <c r="J1364" s="76"/>
      <c r="K1364" s="76"/>
    </row>
    <row r="1365" spans="1:11" ht="25.5">
      <c r="A1365" s="76"/>
      <c r="B1365" s="161" t="s">
        <v>1532</v>
      </c>
      <c r="C1365" s="161" t="s">
        <v>641</v>
      </c>
      <c r="D1365" s="69">
        <v>150</v>
      </c>
      <c r="E1365" s="69">
        <v>50</v>
      </c>
      <c r="F1365" s="242">
        <f t="shared" si="32"/>
        <v>7500</v>
      </c>
      <c r="G1365" s="161"/>
      <c r="H1365" s="161" t="s">
        <v>941</v>
      </c>
      <c r="I1365" s="161" t="s">
        <v>951</v>
      </c>
      <c r="J1365" s="76"/>
      <c r="K1365" s="76"/>
    </row>
    <row r="1366" spans="1:11" ht="25.5">
      <c r="A1366" s="76"/>
      <c r="B1366" s="161" t="s">
        <v>1533</v>
      </c>
      <c r="C1366" s="161" t="s">
        <v>298</v>
      </c>
      <c r="D1366" s="69">
        <v>5</v>
      </c>
      <c r="E1366" s="69">
        <v>700</v>
      </c>
      <c r="F1366" s="242">
        <f t="shared" si="32"/>
        <v>3500</v>
      </c>
      <c r="G1366" s="161"/>
      <c r="H1366" s="161" t="s">
        <v>941</v>
      </c>
      <c r="I1366" s="161" t="s">
        <v>951</v>
      </c>
      <c r="J1366" s="76"/>
      <c r="K1366" s="76"/>
    </row>
    <row r="1367" spans="1:11">
      <c r="A1367" s="76"/>
      <c r="B1367" s="161" t="s">
        <v>1534</v>
      </c>
      <c r="C1367" s="161" t="s">
        <v>641</v>
      </c>
      <c r="D1367" s="69">
        <v>50</v>
      </c>
      <c r="E1367" s="69">
        <v>120</v>
      </c>
      <c r="F1367" s="242">
        <f>D1367*E1367</f>
        <v>6000</v>
      </c>
      <c r="G1367" s="161"/>
      <c r="H1367" s="161" t="s">
        <v>941</v>
      </c>
      <c r="I1367" s="161" t="s">
        <v>951</v>
      </c>
      <c r="J1367" s="76"/>
      <c r="K1367" s="76"/>
    </row>
    <row r="1368" spans="1:11">
      <c r="A1368" s="76"/>
      <c r="B1368" s="161" t="s">
        <v>1535</v>
      </c>
      <c r="C1368" s="161" t="s">
        <v>641</v>
      </c>
      <c r="D1368" s="69">
        <v>20</v>
      </c>
      <c r="E1368" s="69">
        <v>1550</v>
      </c>
      <c r="F1368" s="242">
        <f>D1368*E1368</f>
        <v>31000</v>
      </c>
      <c r="G1368" s="161"/>
      <c r="H1368" s="161"/>
      <c r="I1368" s="161"/>
      <c r="J1368" s="76"/>
      <c r="K1368" s="76"/>
    </row>
    <row r="1369" spans="1:11" s="158" customFormat="1">
      <c r="A1369" s="222"/>
      <c r="B1369" s="341" t="s">
        <v>949</v>
      </c>
      <c r="C1369" s="341"/>
      <c r="D1369" s="342"/>
      <c r="E1369" s="342"/>
      <c r="F1369" s="340">
        <f>SUM(F1353:F1368)</f>
        <v>1541870</v>
      </c>
      <c r="G1369" s="224"/>
      <c r="H1369" s="224"/>
      <c r="I1369" s="224"/>
      <c r="J1369" s="222"/>
      <c r="K1369" s="222"/>
    </row>
    <row r="1370" spans="1:11">
      <c r="A1370" s="76"/>
      <c r="B1370" s="161" t="s">
        <v>863</v>
      </c>
      <c r="C1370" s="161"/>
      <c r="D1370" s="69"/>
      <c r="E1370" s="69"/>
      <c r="F1370" s="242"/>
      <c r="G1370" s="161"/>
      <c r="H1370" s="161"/>
      <c r="I1370" s="161"/>
      <c r="J1370" s="76"/>
      <c r="K1370" s="76"/>
    </row>
    <row r="1371" spans="1:11">
      <c r="A1371" s="76"/>
      <c r="B1371" s="161" t="s">
        <v>1538</v>
      </c>
      <c r="C1371" s="161" t="s">
        <v>2</v>
      </c>
      <c r="D1371" s="69">
        <v>12</v>
      </c>
      <c r="E1371" s="69">
        <v>39000</v>
      </c>
      <c r="F1371" s="242">
        <f>D1371*E1371</f>
        <v>468000</v>
      </c>
      <c r="G1371" s="161"/>
      <c r="H1371" s="161" t="s">
        <v>1571</v>
      </c>
      <c r="I1371" s="161" t="s">
        <v>951</v>
      </c>
      <c r="J1371" s="76"/>
      <c r="K1371" s="76"/>
    </row>
    <row r="1372" spans="1:11">
      <c r="A1372" s="76"/>
      <c r="B1372" s="161" t="s">
        <v>862</v>
      </c>
      <c r="C1372" s="161" t="s">
        <v>1542</v>
      </c>
      <c r="D1372" s="69">
        <v>1560000</v>
      </c>
      <c r="E1372" s="69">
        <v>6</v>
      </c>
      <c r="F1372" s="242">
        <f t="shared" ref="F1372:F1375" si="33">D1372*E1372</f>
        <v>9360000</v>
      </c>
      <c r="G1372" s="161"/>
      <c r="H1372" s="161" t="s">
        <v>1571</v>
      </c>
      <c r="I1372" s="161" t="s">
        <v>951</v>
      </c>
      <c r="J1372" s="76"/>
      <c r="K1372" s="76"/>
    </row>
    <row r="1373" spans="1:11">
      <c r="A1373" s="76"/>
      <c r="B1373" s="161" t="s">
        <v>1539</v>
      </c>
      <c r="C1373" s="161" t="s">
        <v>1543</v>
      </c>
      <c r="D1373" s="69">
        <v>3530</v>
      </c>
      <c r="E1373" s="69">
        <v>2960</v>
      </c>
      <c r="F1373" s="242">
        <f t="shared" si="33"/>
        <v>10448800</v>
      </c>
      <c r="G1373" s="161"/>
      <c r="H1373" s="161" t="s">
        <v>1571</v>
      </c>
      <c r="I1373" s="161" t="s">
        <v>951</v>
      </c>
      <c r="J1373" s="76"/>
      <c r="K1373" s="76"/>
    </row>
    <row r="1374" spans="1:11">
      <c r="A1374" s="76"/>
      <c r="B1374" s="161" t="s">
        <v>1540</v>
      </c>
      <c r="C1374" s="161" t="s">
        <v>1544</v>
      </c>
      <c r="D1374" s="69">
        <v>39800</v>
      </c>
      <c r="E1374" s="69">
        <v>108</v>
      </c>
      <c r="F1374" s="242">
        <f t="shared" si="33"/>
        <v>4298400</v>
      </c>
      <c r="G1374" s="161"/>
      <c r="H1374" s="161" t="s">
        <v>1571</v>
      </c>
      <c r="I1374" s="161" t="s">
        <v>951</v>
      </c>
      <c r="J1374" s="76"/>
      <c r="K1374" s="76"/>
    </row>
    <row r="1375" spans="1:11">
      <c r="A1375" s="76"/>
      <c r="B1375" s="161" t="s">
        <v>1541</v>
      </c>
      <c r="C1375" s="161" t="s">
        <v>1544</v>
      </c>
      <c r="D1375" s="69">
        <v>411000</v>
      </c>
      <c r="E1375" s="69">
        <v>9</v>
      </c>
      <c r="F1375" s="242">
        <f t="shared" si="33"/>
        <v>3699000</v>
      </c>
      <c r="G1375" s="161"/>
      <c r="H1375" s="161" t="s">
        <v>1571</v>
      </c>
      <c r="I1375" s="161" t="s">
        <v>951</v>
      </c>
      <c r="J1375" s="76"/>
      <c r="K1375" s="76"/>
    </row>
    <row r="1376" spans="1:11" s="158" customFormat="1">
      <c r="A1376" s="222"/>
      <c r="B1376" s="224" t="s">
        <v>949</v>
      </c>
      <c r="C1376" s="224"/>
      <c r="D1376" s="241"/>
      <c r="E1376" s="241"/>
      <c r="F1376" s="243">
        <f>SUM(F1371:F1375)</f>
        <v>28274200</v>
      </c>
      <c r="G1376" s="224"/>
      <c r="H1376" s="224"/>
      <c r="I1376" s="224"/>
      <c r="J1376" s="222"/>
      <c r="K1376" s="222"/>
    </row>
    <row r="1377" spans="1:11">
      <c r="A1377" s="76"/>
      <c r="B1377" s="161" t="s">
        <v>1545</v>
      </c>
      <c r="C1377" s="161"/>
      <c r="D1377" s="69"/>
      <c r="E1377" s="69"/>
      <c r="F1377" s="242"/>
      <c r="G1377" s="161"/>
      <c r="H1377" s="161"/>
      <c r="I1377" s="161"/>
      <c r="J1377" s="76"/>
      <c r="K1377" s="76"/>
    </row>
    <row r="1378" spans="1:11" ht="25.5">
      <c r="A1378" s="76"/>
      <c r="B1378" s="161" t="s">
        <v>864</v>
      </c>
      <c r="C1378" s="161" t="s">
        <v>341</v>
      </c>
      <c r="D1378" s="69">
        <v>12</v>
      </c>
      <c r="E1378" s="69">
        <v>3000</v>
      </c>
      <c r="F1378" s="242">
        <f>D1378*E1378</f>
        <v>36000</v>
      </c>
      <c r="G1378" s="161"/>
      <c r="H1378" s="161" t="s">
        <v>1571</v>
      </c>
      <c r="I1378" s="161" t="s">
        <v>951</v>
      </c>
      <c r="J1378" s="76"/>
      <c r="K1378" s="76"/>
    </row>
    <row r="1379" spans="1:11" ht="25.5">
      <c r="A1379" s="76"/>
      <c r="B1379" s="161" t="s">
        <v>865</v>
      </c>
      <c r="C1379" s="161" t="s">
        <v>341</v>
      </c>
      <c r="D1379" s="69">
        <v>12</v>
      </c>
      <c r="E1379" s="69">
        <v>600</v>
      </c>
      <c r="F1379" s="242">
        <f t="shared" ref="F1379:F1382" si="34">D1379*E1379</f>
        <v>7200</v>
      </c>
      <c r="G1379" s="161"/>
      <c r="H1379" s="161" t="s">
        <v>1571</v>
      </c>
      <c r="I1379" s="161" t="s">
        <v>951</v>
      </c>
      <c r="J1379" s="76"/>
      <c r="K1379" s="76"/>
    </row>
    <row r="1380" spans="1:11" ht="25.5">
      <c r="A1380" s="76"/>
      <c r="B1380" s="161" t="s">
        <v>866</v>
      </c>
      <c r="C1380" s="161" t="s">
        <v>341</v>
      </c>
      <c r="D1380" s="69">
        <v>12</v>
      </c>
      <c r="E1380" s="69">
        <v>60000</v>
      </c>
      <c r="F1380" s="242">
        <f t="shared" si="34"/>
        <v>720000</v>
      </c>
      <c r="G1380" s="161"/>
      <c r="H1380" s="161" t="s">
        <v>1571</v>
      </c>
      <c r="I1380" s="161" t="s">
        <v>951</v>
      </c>
      <c r="J1380" s="76"/>
      <c r="K1380" s="76"/>
    </row>
    <row r="1381" spans="1:11" ht="25.5">
      <c r="A1381" s="76"/>
      <c r="B1381" s="161" t="s">
        <v>867</v>
      </c>
      <c r="C1381" s="161" t="s">
        <v>341</v>
      </c>
      <c r="D1381" s="69">
        <v>1</v>
      </c>
      <c r="E1381" s="69">
        <v>4344</v>
      </c>
      <c r="F1381" s="242">
        <f t="shared" si="34"/>
        <v>4344</v>
      </c>
      <c r="G1381" s="161"/>
      <c r="H1381" s="161" t="s">
        <v>1571</v>
      </c>
      <c r="I1381" s="161" t="s">
        <v>951</v>
      </c>
      <c r="J1381" s="76"/>
      <c r="K1381" s="76"/>
    </row>
    <row r="1382" spans="1:11">
      <c r="A1382" s="76"/>
      <c r="B1382" s="161" t="s">
        <v>1546</v>
      </c>
      <c r="C1382" s="161" t="s">
        <v>341</v>
      </c>
      <c r="D1382" s="69">
        <v>12</v>
      </c>
      <c r="E1382" s="69">
        <v>1500</v>
      </c>
      <c r="F1382" s="242">
        <f t="shared" si="34"/>
        <v>18000</v>
      </c>
      <c r="G1382" s="161"/>
      <c r="H1382" s="161" t="s">
        <v>1571</v>
      </c>
      <c r="I1382" s="161" t="s">
        <v>951</v>
      </c>
      <c r="J1382" s="76"/>
      <c r="K1382" s="76"/>
    </row>
    <row r="1383" spans="1:11" s="158" customFormat="1">
      <c r="A1383" s="222"/>
      <c r="B1383" s="341" t="s">
        <v>949</v>
      </c>
      <c r="C1383" s="341"/>
      <c r="D1383" s="342"/>
      <c r="E1383" s="342"/>
      <c r="F1383" s="340">
        <f>SUM(F1378:F1382)</f>
        <v>785544</v>
      </c>
      <c r="G1383" s="224"/>
      <c r="H1383" s="224"/>
      <c r="I1383" s="224"/>
      <c r="J1383" s="222"/>
      <c r="K1383" s="222"/>
    </row>
    <row r="1384" spans="1:11">
      <c r="A1384" s="76"/>
      <c r="B1384" s="161" t="s">
        <v>1567</v>
      </c>
      <c r="C1384" s="161"/>
      <c r="D1384" s="69"/>
      <c r="E1384" s="69"/>
      <c r="F1384" s="242"/>
      <c r="G1384" s="161"/>
      <c r="H1384" s="161"/>
      <c r="I1384" s="161"/>
      <c r="J1384" s="76"/>
      <c r="K1384" s="76"/>
    </row>
    <row r="1385" spans="1:11" ht="38.25">
      <c r="A1385" s="76"/>
      <c r="B1385" s="161" t="s">
        <v>1547</v>
      </c>
      <c r="C1385" s="161" t="s">
        <v>490</v>
      </c>
      <c r="D1385" s="69">
        <v>1</v>
      </c>
      <c r="E1385" s="69">
        <v>634920</v>
      </c>
      <c r="F1385" s="242">
        <f>D1385*E1385</f>
        <v>634920</v>
      </c>
      <c r="G1385" s="161"/>
      <c r="H1385" s="161" t="s">
        <v>941</v>
      </c>
      <c r="I1385" s="161" t="s">
        <v>951</v>
      </c>
      <c r="J1385" s="76"/>
      <c r="K1385" s="76"/>
    </row>
    <row r="1386" spans="1:11" ht="38.25">
      <c r="A1386" s="76"/>
      <c r="B1386" s="161" t="s">
        <v>1548</v>
      </c>
      <c r="C1386" s="161" t="s">
        <v>2</v>
      </c>
      <c r="D1386" s="69">
        <v>1</v>
      </c>
      <c r="E1386" s="69">
        <v>295000</v>
      </c>
      <c r="F1386" s="242">
        <f t="shared" ref="F1386:F1406" si="35">D1386*E1386</f>
        <v>295000</v>
      </c>
      <c r="G1386" s="161"/>
      <c r="H1386" s="161" t="s">
        <v>941</v>
      </c>
      <c r="I1386" s="161" t="s">
        <v>951</v>
      </c>
      <c r="J1386" s="76"/>
      <c r="K1386" s="76"/>
    </row>
    <row r="1387" spans="1:11" ht="38.25">
      <c r="A1387" s="76"/>
      <c r="B1387" s="161" t="s">
        <v>1549</v>
      </c>
      <c r="C1387" s="161" t="s">
        <v>2</v>
      </c>
      <c r="D1387" s="69">
        <v>1</v>
      </c>
      <c r="E1387" s="69">
        <v>300000</v>
      </c>
      <c r="F1387" s="242">
        <f t="shared" si="35"/>
        <v>300000</v>
      </c>
      <c r="G1387" s="161"/>
      <c r="H1387" s="161" t="s">
        <v>941</v>
      </c>
      <c r="I1387" s="161" t="s">
        <v>951</v>
      </c>
      <c r="J1387" s="76"/>
      <c r="K1387" s="76"/>
    </row>
    <row r="1388" spans="1:11">
      <c r="A1388" s="76"/>
      <c r="B1388" s="161" t="s">
        <v>1215</v>
      </c>
      <c r="C1388" s="161" t="s">
        <v>2</v>
      </c>
      <c r="D1388" s="69">
        <v>2</v>
      </c>
      <c r="E1388" s="69">
        <v>359850</v>
      </c>
      <c r="F1388" s="242">
        <f t="shared" si="35"/>
        <v>719700</v>
      </c>
      <c r="G1388" s="161"/>
      <c r="H1388" s="161" t="s">
        <v>941</v>
      </c>
      <c r="I1388" s="161" t="s">
        <v>951</v>
      </c>
      <c r="J1388" s="76"/>
      <c r="K1388" s="76"/>
    </row>
    <row r="1389" spans="1:11">
      <c r="A1389" s="76"/>
      <c r="B1389" s="161" t="s">
        <v>491</v>
      </c>
      <c r="C1389" s="161" t="s">
        <v>2</v>
      </c>
      <c r="D1389" s="69">
        <v>1</v>
      </c>
      <c r="E1389" s="69">
        <v>1900000</v>
      </c>
      <c r="F1389" s="242">
        <f t="shared" si="35"/>
        <v>1900000</v>
      </c>
      <c r="G1389" s="161"/>
      <c r="H1389" s="161" t="s">
        <v>941</v>
      </c>
      <c r="I1389" s="161" t="s">
        <v>951</v>
      </c>
      <c r="J1389" s="76"/>
      <c r="K1389" s="76"/>
    </row>
    <row r="1390" spans="1:11" ht="38.25">
      <c r="A1390" s="76"/>
      <c r="B1390" s="161" t="s">
        <v>1550</v>
      </c>
      <c r="C1390" s="161" t="s">
        <v>490</v>
      </c>
      <c r="D1390" s="69">
        <v>2</v>
      </c>
      <c r="E1390" s="69">
        <v>142800</v>
      </c>
      <c r="F1390" s="242">
        <f t="shared" si="35"/>
        <v>285600</v>
      </c>
      <c r="G1390" s="161"/>
      <c r="H1390" s="161" t="s">
        <v>941</v>
      </c>
      <c r="I1390" s="161" t="s">
        <v>951</v>
      </c>
      <c r="J1390" s="76"/>
      <c r="K1390" s="76"/>
    </row>
    <row r="1391" spans="1:11">
      <c r="A1391" s="76"/>
      <c r="B1391" s="161" t="s">
        <v>1551</v>
      </c>
      <c r="C1391" s="161" t="s">
        <v>490</v>
      </c>
      <c r="D1391" s="69">
        <v>1</v>
      </c>
      <c r="E1391" s="69">
        <v>22000</v>
      </c>
      <c r="F1391" s="242">
        <f t="shared" si="35"/>
        <v>22000</v>
      </c>
      <c r="G1391" s="161"/>
      <c r="H1391" s="161" t="s">
        <v>941</v>
      </c>
      <c r="I1391" s="161" t="s">
        <v>951</v>
      </c>
      <c r="J1391" s="76"/>
      <c r="K1391" s="76"/>
    </row>
    <row r="1392" spans="1:11">
      <c r="A1392" s="76"/>
      <c r="B1392" s="161" t="s">
        <v>1552</v>
      </c>
      <c r="C1392" s="161" t="s">
        <v>490</v>
      </c>
      <c r="D1392" s="69">
        <v>1</v>
      </c>
      <c r="E1392" s="69">
        <v>225244</v>
      </c>
      <c r="F1392" s="242">
        <f t="shared" si="35"/>
        <v>225244</v>
      </c>
      <c r="G1392" s="161"/>
      <c r="H1392" s="161" t="s">
        <v>941</v>
      </c>
      <c r="I1392" s="161" t="s">
        <v>951</v>
      </c>
      <c r="J1392" s="76"/>
      <c r="K1392" s="76"/>
    </row>
    <row r="1393" spans="1:11">
      <c r="A1393" s="76"/>
      <c r="B1393" s="161" t="s">
        <v>1553</v>
      </c>
      <c r="C1393" s="161" t="s">
        <v>490</v>
      </c>
      <c r="D1393" s="69">
        <v>1</v>
      </c>
      <c r="E1393" s="69">
        <v>409990</v>
      </c>
      <c r="F1393" s="242">
        <f t="shared" si="35"/>
        <v>409990</v>
      </c>
      <c r="G1393" s="161"/>
      <c r="H1393" s="161" t="s">
        <v>941</v>
      </c>
      <c r="I1393" s="161" t="s">
        <v>951</v>
      </c>
      <c r="J1393" s="76"/>
      <c r="K1393" s="76"/>
    </row>
    <row r="1394" spans="1:11">
      <c r="A1394" s="76"/>
      <c r="B1394" s="161" t="s">
        <v>1554</v>
      </c>
      <c r="C1394" s="161" t="s">
        <v>490</v>
      </c>
      <c r="D1394" s="69">
        <v>1</v>
      </c>
      <c r="E1394" s="69">
        <v>210000</v>
      </c>
      <c r="F1394" s="242">
        <f t="shared" si="35"/>
        <v>210000</v>
      </c>
      <c r="G1394" s="161"/>
      <c r="H1394" s="161" t="s">
        <v>941</v>
      </c>
      <c r="I1394" s="161" t="s">
        <v>951</v>
      </c>
      <c r="J1394" s="76"/>
      <c r="K1394" s="76"/>
    </row>
    <row r="1395" spans="1:11">
      <c r="A1395" s="76"/>
      <c r="B1395" s="161" t="s">
        <v>1555</v>
      </c>
      <c r="C1395" s="161" t="s">
        <v>490</v>
      </c>
      <c r="D1395" s="69">
        <v>1</v>
      </c>
      <c r="E1395" s="69">
        <v>92000</v>
      </c>
      <c r="F1395" s="242">
        <f t="shared" si="35"/>
        <v>92000</v>
      </c>
      <c r="G1395" s="161"/>
      <c r="H1395" s="161" t="s">
        <v>941</v>
      </c>
      <c r="I1395" s="161" t="s">
        <v>951</v>
      </c>
      <c r="J1395" s="76"/>
      <c r="K1395" s="76"/>
    </row>
    <row r="1396" spans="1:11" ht="38.25">
      <c r="A1396" s="76"/>
      <c r="B1396" s="161" t="s">
        <v>1556</v>
      </c>
      <c r="C1396" s="161" t="s">
        <v>490</v>
      </c>
      <c r="D1396" s="69">
        <v>1</v>
      </c>
      <c r="E1396" s="69">
        <v>520000</v>
      </c>
      <c r="F1396" s="242">
        <f t="shared" si="35"/>
        <v>520000</v>
      </c>
      <c r="G1396" s="161"/>
      <c r="H1396" s="161" t="s">
        <v>941</v>
      </c>
      <c r="I1396" s="161" t="s">
        <v>951</v>
      </c>
      <c r="J1396" s="76"/>
      <c r="K1396" s="76"/>
    </row>
    <row r="1397" spans="1:11" ht="63.75">
      <c r="A1397" s="76"/>
      <c r="B1397" s="161" t="s">
        <v>1557</v>
      </c>
      <c r="C1397" s="161" t="s">
        <v>490</v>
      </c>
      <c r="D1397" s="69">
        <v>1</v>
      </c>
      <c r="E1397" s="69">
        <v>1800000</v>
      </c>
      <c r="F1397" s="242">
        <f t="shared" si="35"/>
        <v>1800000</v>
      </c>
      <c r="G1397" s="161"/>
      <c r="H1397" s="161" t="s">
        <v>941</v>
      </c>
      <c r="I1397" s="161" t="s">
        <v>951</v>
      </c>
      <c r="J1397" s="76"/>
      <c r="K1397" s="76"/>
    </row>
    <row r="1398" spans="1:11" ht="25.5">
      <c r="A1398" s="76"/>
      <c r="B1398" s="161" t="s">
        <v>1558</v>
      </c>
      <c r="C1398" s="161" t="s">
        <v>490</v>
      </c>
      <c r="D1398" s="69">
        <v>1</v>
      </c>
      <c r="E1398" s="69">
        <v>680000</v>
      </c>
      <c r="F1398" s="242">
        <f t="shared" si="35"/>
        <v>680000</v>
      </c>
      <c r="G1398" s="161"/>
      <c r="H1398" s="161" t="s">
        <v>941</v>
      </c>
      <c r="I1398" s="161" t="s">
        <v>951</v>
      </c>
      <c r="J1398" s="76"/>
      <c r="K1398" s="76"/>
    </row>
    <row r="1399" spans="1:11" ht="63.75">
      <c r="A1399" s="76"/>
      <c r="B1399" s="161" t="s">
        <v>1559</v>
      </c>
      <c r="C1399" s="161" t="s">
        <v>490</v>
      </c>
      <c r="D1399" s="69">
        <v>1</v>
      </c>
      <c r="E1399" s="69">
        <v>987000</v>
      </c>
      <c r="F1399" s="242">
        <f t="shared" si="35"/>
        <v>987000</v>
      </c>
      <c r="G1399" s="161"/>
      <c r="H1399" s="161" t="s">
        <v>941</v>
      </c>
      <c r="I1399" s="161" t="s">
        <v>951</v>
      </c>
      <c r="J1399" s="76"/>
      <c r="K1399" s="76"/>
    </row>
    <row r="1400" spans="1:11" ht="51">
      <c r="A1400" s="76"/>
      <c r="B1400" s="161" t="s">
        <v>1560</v>
      </c>
      <c r="C1400" s="161" t="s">
        <v>490</v>
      </c>
      <c r="D1400" s="69">
        <v>1</v>
      </c>
      <c r="E1400" s="69">
        <v>970000</v>
      </c>
      <c r="F1400" s="242">
        <f t="shared" si="35"/>
        <v>970000</v>
      </c>
      <c r="G1400" s="161"/>
      <c r="H1400" s="161" t="s">
        <v>941</v>
      </c>
      <c r="I1400" s="161" t="s">
        <v>951</v>
      </c>
      <c r="J1400" s="76"/>
      <c r="K1400" s="76"/>
    </row>
    <row r="1401" spans="1:11" ht="38.25">
      <c r="A1401" s="76"/>
      <c r="B1401" s="161" t="s">
        <v>1561</v>
      </c>
      <c r="C1401" s="161" t="s">
        <v>2</v>
      </c>
      <c r="D1401" s="69">
        <v>2</v>
      </c>
      <c r="E1401" s="69">
        <v>262414</v>
      </c>
      <c r="F1401" s="242">
        <f t="shared" si="35"/>
        <v>524828</v>
      </c>
      <c r="G1401" s="161"/>
      <c r="H1401" s="161" t="s">
        <v>941</v>
      </c>
      <c r="I1401" s="161" t="s">
        <v>951</v>
      </c>
      <c r="J1401" s="76"/>
      <c r="K1401" s="76"/>
    </row>
    <row r="1402" spans="1:11" ht="25.5">
      <c r="A1402" s="76"/>
      <c r="B1402" s="161" t="s">
        <v>1562</v>
      </c>
      <c r="C1402" s="161" t="s">
        <v>2</v>
      </c>
      <c r="D1402" s="69">
        <v>1</v>
      </c>
      <c r="E1402" s="69">
        <v>151251</v>
      </c>
      <c r="F1402" s="242">
        <f t="shared" si="35"/>
        <v>151251</v>
      </c>
      <c r="G1402" s="161"/>
      <c r="H1402" s="161" t="s">
        <v>941</v>
      </c>
      <c r="I1402" s="161" t="s">
        <v>951</v>
      </c>
      <c r="J1402" s="76"/>
      <c r="K1402" s="76"/>
    </row>
    <row r="1403" spans="1:11" ht="25.5">
      <c r="A1403" s="76"/>
      <c r="B1403" s="161" t="s">
        <v>1563</v>
      </c>
      <c r="C1403" s="161" t="s">
        <v>490</v>
      </c>
      <c r="D1403" s="69">
        <v>1</v>
      </c>
      <c r="E1403" s="69">
        <v>48000</v>
      </c>
      <c r="F1403" s="242">
        <f t="shared" si="35"/>
        <v>48000</v>
      </c>
      <c r="G1403" s="161"/>
      <c r="H1403" s="161" t="s">
        <v>941</v>
      </c>
      <c r="I1403" s="161" t="s">
        <v>951</v>
      </c>
      <c r="J1403" s="76"/>
      <c r="K1403" s="76"/>
    </row>
    <row r="1404" spans="1:11" ht="51">
      <c r="A1404" s="76"/>
      <c r="B1404" s="161" t="s">
        <v>1564</v>
      </c>
      <c r="C1404" s="161" t="s">
        <v>341</v>
      </c>
      <c r="D1404" s="69">
        <v>1</v>
      </c>
      <c r="E1404" s="69">
        <f>7500000-6005819</f>
        <v>1494181</v>
      </c>
      <c r="F1404" s="242">
        <f t="shared" si="35"/>
        <v>1494181</v>
      </c>
      <c r="G1404" s="161"/>
      <c r="H1404" s="161" t="s">
        <v>941</v>
      </c>
      <c r="I1404" s="161" t="s">
        <v>951</v>
      </c>
      <c r="J1404" s="76"/>
      <c r="K1404" s="76"/>
    </row>
    <row r="1405" spans="1:11" ht="25.5">
      <c r="A1405" s="76"/>
      <c r="B1405" s="161" t="s">
        <v>1565</v>
      </c>
      <c r="C1405" s="161" t="s">
        <v>490</v>
      </c>
      <c r="D1405" s="69">
        <v>1</v>
      </c>
      <c r="E1405" s="69">
        <v>73000</v>
      </c>
      <c r="F1405" s="242">
        <f t="shared" si="35"/>
        <v>73000</v>
      </c>
      <c r="G1405" s="161"/>
      <c r="H1405" s="161" t="s">
        <v>941</v>
      </c>
      <c r="I1405" s="161" t="s">
        <v>951</v>
      </c>
      <c r="J1405" s="76"/>
      <c r="K1405" s="76"/>
    </row>
    <row r="1406" spans="1:11" ht="38.25">
      <c r="A1406" s="76"/>
      <c r="B1406" s="161" t="s">
        <v>1566</v>
      </c>
      <c r="C1406" s="161" t="s">
        <v>490</v>
      </c>
      <c r="D1406" s="69">
        <v>1</v>
      </c>
      <c r="E1406" s="69">
        <v>44188</v>
      </c>
      <c r="F1406" s="242">
        <f t="shared" si="35"/>
        <v>44188</v>
      </c>
      <c r="G1406" s="161"/>
      <c r="H1406" s="161" t="s">
        <v>941</v>
      </c>
      <c r="I1406" s="161" t="s">
        <v>951</v>
      </c>
      <c r="J1406" s="76"/>
      <c r="K1406" s="76"/>
    </row>
    <row r="1407" spans="1:11" s="158" customFormat="1">
      <c r="A1407" s="222"/>
      <c r="B1407" s="224" t="s">
        <v>949</v>
      </c>
      <c r="C1407" s="224"/>
      <c r="D1407" s="241"/>
      <c r="E1407" s="241"/>
      <c r="F1407" s="243">
        <f>SUM(F1385:F1406)</f>
        <v>12386902</v>
      </c>
      <c r="G1407" s="224"/>
      <c r="H1407" s="224"/>
      <c r="I1407" s="224"/>
      <c r="J1407" s="222"/>
      <c r="K1407" s="222"/>
    </row>
    <row r="1408" spans="1:11" ht="38.25">
      <c r="A1408" s="76"/>
      <c r="B1408" s="161" t="s">
        <v>1568</v>
      </c>
      <c r="C1408" s="161" t="s">
        <v>341</v>
      </c>
      <c r="D1408" s="69">
        <v>1</v>
      </c>
      <c r="E1408" s="69">
        <v>12000000</v>
      </c>
      <c r="F1408" s="242">
        <f>D1408*E1408</f>
        <v>12000000</v>
      </c>
      <c r="G1408" s="161"/>
      <c r="H1408" s="161" t="s">
        <v>941</v>
      </c>
      <c r="I1408" s="161" t="s">
        <v>951</v>
      </c>
      <c r="J1408" s="76"/>
      <c r="K1408" s="76"/>
    </row>
    <row r="1409" spans="1:11" s="158" customFormat="1">
      <c r="A1409" s="222"/>
      <c r="B1409" s="343" t="s">
        <v>949</v>
      </c>
      <c r="C1409" s="337"/>
      <c r="D1409" s="337"/>
      <c r="E1409" s="337"/>
      <c r="F1409" s="345">
        <f>SUM(F1408)</f>
        <v>12000000</v>
      </c>
      <c r="G1409" s="222"/>
      <c r="H1409" s="222"/>
      <c r="I1409" s="222"/>
      <c r="J1409" s="222"/>
      <c r="K1409" s="222"/>
    </row>
    <row r="1410" spans="1:11" ht="38.25" customHeight="1">
      <c r="A1410" s="76"/>
      <c r="B1410" s="378" t="s">
        <v>1609</v>
      </c>
      <c r="C1410" s="379"/>
      <c r="D1410" s="379"/>
      <c r="E1410" s="379"/>
      <c r="F1410" s="379"/>
      <c r="G1410" s="379"/>
      <c r="H1410" s="379"/>
      <c r="I1410" s="379"/>
      <c r="J1410" s="76"/>
      <c r="K1410" s="76"/>
    </row>
    <row r="1411" spans="1:11" ht="30">
      <c r="A1411" s="76"/>
      <c r="B1411" s="219" t="s">
        <v>1572</v>
      </c>
      <c r="C1411" s="220" t="s">
        <v>341</v>
      </c>
      <c r="D1411" s="220">
        <v>12</v>
      </c>
      <c r="E1411" s="244">
        <v>59500</v>
      </c>
      <c r="F1411" s="140">
        <f>D1411*E1411</f>
        <v>714000</v>
      </c>
      <c r="G1411" s="140"/>
      <c r="H1411" s="245" t="s">
        <v>941</v>
      </c>
      <c r="I1411" s="245" t="s">
        <v>951</v>
      </c>
      <c r="J1411" s="76"/>
      <c r="K1411" s="76"/>
    </row>
    <row r="1412" spans="1:11" ht="30">
      <c r="A1412" s="76"/>
      <c r="B1412" s="219" t="s">
        <v>1573</v>
      </c>
      <c r="C1412" s="220" t="s">
        <v>341</v>
      </c>
      <c r="D1412" s="220">
        <v>12</v>
      </c>
      <c r="E1412" s="244">
        <v>2571</v>
      </c>
      <c r="F1412" s="140">
        <f t="shared" ref="F1412:F1475" si="36">D1412*E1412</f>
        <v>30852</v>
      </c>
      <c r="G1412" s="140"/>
      <c r="H1412" s="245" t="s">
        <v>941</v>
      </c>
      <c r="I1412" s="245" t="s">
        <v>951</v>
      </c>
      <c r="J1412" s="76"/>
      <c r="K1412" s="76"/>
    </row>
    <row r="1413" spans="1:11" ht="30">
      <c r="A1413" s="76"/>
      <c r="B1413" s="219" t="s">
        <v>352</v>
      </c>
      <c r="C1413" s="221" t="s">
        <v>341</v>
      </c>
      <c r="D1413" s="221">
        <v>12</v>
      </c>
      <c r="E1413" s="244">
        <v>11625</v>
      </c>
      <c r="F1413" s="140">
        <f t="shared" si="36"/>
        <v>139500</v>
      </c>
      <c r="G1413" s="140"/>
      <c r="H1413" s="245" t="s">
        <v>941</v>
      </c>
      <c r="I1413" s="245" t="s">
        <v>951</v>
      </c>
      <c r="J1413" s="76"/>
      <c r="K1413" s="76"/>
    </row>
    <row r="1414" spans="1:11" ht="45">
      <c r="A1414" s="76"/>
      <c r="B1414" s="219" t="s">
        <v>360</v>
      </c>
      <c r="C1414" s="221" t="s">
        <v>341</v>
      </c>
      <c r="D1414" s="221">
        <v>12</v>
      </c>
      <c r="E1414" s="244">
        <f>450000/12</f>
        <v>37500</v>
      </c>
      <c r="F1414" s="140">
        <f t="shared" si="36"/>
        <v>450000</v>
      </c>
      <c r="G1414" s="140"/>
      <c r="H1414" s="245" t="s">
        <v>941</v>
      </c>
      <c r="I1414" s="245" t="s">
        <v>951</v>
      </c>
      <c r="J1414" s="76"/>
      <c r="K1414" s="76"/>
    </row>
    <row r="1415" spans="1:11" ht="45">
      <c r="A1415" s="76"/>
      <c r="B1415" s="219" t="s">
        <v>361</v>
      </c>
      <c r="C1415" s="221" t="s">
        <v>341</v>
      </c>
      <c r="D1415" s="221">
        <v>12</v>
      </c>
      <c r="E1415" s="244">
        <f>666000/12</f>
        <v>55500</v>
      </c>
      <c r="F1415" s="140">
        <f t="shared" si="36"/>
        <v>666000</v>
      </c>
      <c r="G1415" s="140"/>
      <c r="H1415" s="245" t="s">
        <v>941</v>
      </c>
      <c r="I1415" s="245" t="s">
        <v>951</v>
      </c>
      <c r="J1415" s="76"/>
      <c r="K1415" s="76"/>
    </row>
    <row r="1416" spans="1:11" ht="30">
      <c r="A1416" s="76"/>
      <c r="B1416" s="219" t="s">
        <v>362</v>
      </c>
      <c r="C1416" s="221" t="s">
        <v>341</v>
      </c>
      <c r="D1416" s="221">
        <v>2</v>
      </c>
      <c r="E1416" s="244">
        <v>231000</v>
      </c>
      <c r="F1416" s="140">
        <f t="shared" si="36"/>
        <v>462000</v>
      </c>
      <c r="G1416" s="140"/>
      <c r="H1416" s="245" t="s">
        <v>941</v>
      </c>
      <c r="I1416" s="245" t="s">
        <v>951</v>
      </c>
      <c r="J1416" s="76"/>
      <c r="K1416" s="76"/>
    </row>
    <row r="1417" spans="1:11" ht="30">
      <c r="A1417" s="76"/>
      <c r="B1417" s="219" t="s">
        <v>1574</v>
      </c>
      <c r="C1417" s="221" t="s">
        <v>341</v>
      </c>
      <c r="D1417" s="221">
        <v>21</v>
      </c>
      <c r="E1417" s="244">
        <v>710</v>
      </c>
      <c r="F1417" s="140">
        <f t="shared" si="36"/>
        <v>14910</v>
      </c>
      <c r="G1417" s="140"/>
      <c r="H1417" s="245" t="s">
        <v>941</v>
      </c>
      <c r="I1417" s="245" t="s">
        <v>951</v>
      </c>
      <c r="J1417" s="76"/>
      <c r="K1417" s="76"/>
    </row>
    <row r="1418" spans="1:11" ht="30">
      <c r="A1418" s="76"/>
      <c r="B1418" s="219" t="s">
        <v>367</v>
      </c>
      <c r="C1418" s="221" t="s">
        <v>341</v>
      </c>
      <c r="D1418" s="221">
        <v>1</v>
      </c>
      <c r="E1418" s="244">
        <v>11520</v>
      </c>
      <c r="F1418" s="140">
        <f t="shared" si="36"/>
        <v>11520</v>
      </c>
      <c r="G1418" s="140"/>
      <c r="H1418" s="245" t="s">
        <v>941</v>
      </c>
      <c r="I1418" s="245" t="s">
        <v>951</v>
      </c>
      <c r="J1418" s="76"/>
      <c r="K1418" s="76"/>
    </row>
    <row r="1419" spans="1:11" ht="45">
      <c r="A1419" s="76"/>
      <c r="B1419" s="219" t="s">
        <v>1575</v>
      </c>
      <c r="C1419" s="246" t="s">
        <v>1576</v>
      </c>
      <c r="D1419" s="221">
        <v>3</v>
      </c>
      <c r="E1419" s="244">
        <v>450000</v>
      </c>
      <c r="F1419" s="140">
        <f t="shared" si="36"/>
        <v>1350000</v>
      </c>
      <c r="G1419" s="140"/>
      <c r="H1419" s="245" t="s">
        <v>941</v>
      </c>
      <c r="I1419" s="245" t="s">
        <v>951</v>
      </c>
      <c r="J1419" s="76"/>
      <c r="K1419" s="76"/>
    </row>
    <row r="1420" spans="1:11" ht="45">
      <c r="A1420" s="76"/>
      <c r="B1420" s="219" t="s">
        <v>1577</v>
      </c>
      <c r="C1420" s="246" t="s">
        <v>341</v>
      </c>
      <c r="D1420" s="221">
        <v>2</v>
      </c>
      <c r="E1420" s="244">
        <v>450000</v>
      </c>
      <c r="F1420" s="140">
        <f t="shared" si="36"/>
        <v>900000</v>
      </c>
      <c r="G1420" s="140"/>
      <c r="H1420" s="245" t="s">
        <v>941</v>
      </c>
      <c r="I1420" s="245" t="s">
        <v>951</v>
      </c>
      <c r="J1420" s="76"/>
      <c r="K1420" s="76"/>
    </row>
    <row r="1421" spans="1:11">
      <c r="A1421" s="76"/>
      <c r="B1421" s="219" t="s">
        <v>1578</v>
      </c>
      <c r="C1421" s="220" t="s">
        <v>341</v>
      </c>
      <c r="D1421" s="220">
        <v>5</v>
      </c>
      <c r="E1421" s="244">
        <v>6500</v>
      </c>
      <c r="F1421" s="140">
        <f t="shared" si="36"/>
        <v>32500</v>
      </c>
      <c r="G1421" s="140"/>
      <c r="H1421" s="245" t="s">
        <v>941</v>
      </c>
      <c r="I1421" s="245" t="s">
        <v>951</v>
      </c>
      <c r="J1421" s="76"/>
      <c r="K1421" s="76"/>
    </row>
    <row r="1422" spans="1:11" ht="45">
      <c r="A1422" s="76"/>
      <c r="B1422" s="219" t="s">
        <v>342</v>
      </c>
      <c r="C1422" s="220" t="s">
        <v>341</v>
      </c>
      <c r="D1422" s="220">
        <v>12</v>
      </c>
      <c r="E1422" s="244">
        <v>5500</v>
      </c>
      <c r="F1422" s="140">
        <f t="shared" si="36"/>
        <v>66000</v>
      </c>
      <c r="G1422" s="140"/>
      <c r="H1422" s="245" t="s">
        <v>941</v>
      </c>
      <c r="I1422" s="245" t="s">
        <v>951</v>
      </c>
      <c r="J1422" s="76"/>
      <c r="K1422" s="76"/>
    </row>
    <row r="1423" spans="1:11" ht="90">
      <c r="A1423" s="76"/>
      <c r="B1423" s="219" t="s">
        <v>343</v>
      </c>
      <c r="C1423" s="220" t="s">
        <v>341</v>
      </c>
      <c r="D1423" s="220">
        <v>12</v>
      </c>
      <c r="E1423" s="244">
        <v>73000</v>
      </c>
      <c r="F1423" s="140">
        <f t="shared" si="36"/>
        <v>876000</v>
      </c>
      <c r="G1423" s="140"/>
      <c r="H1423" s="245" t="s">
        <v>941</v>
      </c>
      <c r="I1423" s="245" t="s">
        <v>951</v>
      </c>
      <c r="J1423" s="76"/>
      <c r="K1423" s="76"/>
    </row>
    <row r="1424" spans="1:11" ht="30">
      <c r="A1424" s="76"/>
      <c r="B1424" s="219" t="s">
        <v>344</v>
      </c>
      <c r="C1424" s="220" t="s">
        <v>341</v>
      </c>
      <c r="D1424" s="220">
        <v>12</v>
      </c>
      <c r="E1424" s="244">
        <v>50000</v>
      </c>
      <c r="F1424" s="140">
        <f t="shared" si="36"/>
        <v>600000</v>
      </c>
      <c r="G1424" s="140"/>
      <c r="H1424" s="245" t="s">
        <v>941</v>
      </c>
      <c r="I1424" s="245" t="s">
        <v>951</v>
      </c>
      <c r="J1424" s="76"/>
      <c r="K1424" s="76"/>
    </row>
    <row r="1425" spans="1:11" ht="60">
      <c r="A1425" s="76"/>
      <c r="B1425" s="219" t="s">
        <v>346</v>
      </c>
      <c r="C1425" s="220" t="s">
        <v>341</v>
      </c>
      <c r="D1425" s="220">
        <v>12</v>
      </c>
      <c r="E1425" s="244">
        <v>14000</v>
      </c>
      <c r="F1425" s="140">
        <f t="shared" si="36"/>
        <v>168000</v>
      </c>
      <c r="G1425" s="140"/>
      <c r="H1425" s="245" t="s">
        <v>941</v>
      </c>
      <c r="I1425" s="245" t="s">
        <v>951</v>
      </c>
      <c r="J1425" s="76"/>
      <c r="K1425" s="76"/>
    </row>
    <row r="1426" spans="1:11" ht="60">
      <c r="A1426" s="76"/>
      <c r="B1426" s="219" t="s">
        <v>347</v>
      </c>
      <c r="C1426" s="220" t="s">
        <v>341</v>
      </c>
      <c r="D1426" s="220">
        <v>2</v>
      </c>
      <c r="E1426" s="244">
        <v>450000</v>
      </c>
      <c r="F1426" s="140">
        <f t="shared" si="36"/>
        <v>900000</v>
      </c>
      <c r="G1426" s="140"/>
      <c r="H1426" s="245" t="s">
        <v>941</v>
      </c>
      <c r="I1426" s="245" t="s">
        <v>951</v>
      </c>
      <c r="J1426" s="76"/>
      <c r="K1426" s="76"/>
    </row>
    <row r="1427" spans="1:11">
      <c r="A1427" s="76"/>
      <c r="B1427" s="219" t="s">
        <v>348</v>
      </c>
      <c r="C1427" s="220" t="s">
        <v>341</v>
      </c>
      <c r="D1427" s="220">
        <v>4</v>
      </c>
      <c r="E1427" s="244">
        <v>40000</v>
      </c>
      <c r="F1427" s="140">
        <f t="shared" si="36"/>
        <v>160000</v>
      </c>
      <c r="G1427" s="140"/>
      <c r="H1427" s="245" t="s">
        <v>941</v>
      </c>
      <c r="I1427" s="245" t="s">
        <v>951</v>
      </c>
      <c r="J1427" s="76"/>
      <c r="K1427" s="76"/>
    </row>
    <row r="1428" spans="1:11" ht="30">
      <c r="A1428" s="76"/>
      <c r="B1428" s="219" t="s">
        <v>349</v>
      </c>
      <c r="C1428" s="220" t="s">
        <v>341</v>
      </c>
      <c r="D1428" s="220">
        <v>12</v>
      </c>
      <c r="E1428" s="244">
        <v>50000</v>
      </c>
      <c r="F1428" s="140">
        <f t="shared" si="36"/>
        <v>600000</v>
      </c>
      <c r="G1428" s="140"/>
      <c r="H1428" s="245" t="s">
        <v>941</v>
      </c>
      <c r="I1428" s="245" t="s">
        <v>951</v>
      </c>
      <c r="J1428" s="76"/>
      <c r="K1428" s="76"/>
    </row>
    <row r="1429" spans="1:11" ht="30">
      <c r="A1429" s="76"/>
      <c r="B1429" s="219" t="s">
        <v>1579</v>
      </c>
      <c r="C1429" s="247" t="s">
        <v>341</v>
      </c>
      <c r="D1429" s="220">
        <v>8</v>
      </c>
      <c r="E1429" s="244">
        <f>G1429*1000/D1429</f>
        <v>0</v>
      </c>
      <c r="F1429" s="140">
        <f t="shared" si="36"/>
        <v>0</v>
      </c>
      <c r="G1429" s="140"/>
      <c r="H1429" s="245" t="s">
        <v>941</v>
      </c>
      <c r="I1429" s="245" t="s">
        <v>951</v>
      </c>
      <c r="J1429" s="76"/>
      <c r="K1429" s="76"/>
    </row>
    <row r="1430" spans="1:11" ht="45">
      <c r="A1430" s="76"/>
      <c r="B1430" s="219" t="s">
        <v>1580</v>
      </c>
      <c r="C1430" s="221" t="s">
        <v>341</v>
      </c>
      <c r="D1430" s="221">
        <v>108</v>
      </c>
      <c r="E1430" s="244">
        <v>450</v>
      </c>
      <c r="F1430" s="140">
        <f t="shared" si="36"/>
        <v>48600</v>
      </c>
      <c r="G1430" s="140"/>
      <c r="H1430" s="245" t="s">
        <v>941</v>
      </c>
      <c r="I1430" s="245" t="s">
        <v>951</v>
      </c>
      <c r="J1430" s="76"/>
      <c r="K1430" s="76"/>
    </row>
    <row r="1431" spans="1:11">
      <c r="A1431" s="76"/>
      <c r="B1431" s="219" t="s">
        <v>1581</v>
      </c>
      <c r="C1431" s="248" t="s">
        <v>341</v>
      </c>
      <c r="D1431" s="221">
        <v>12</v>
      </c>
      <c r="E1431" s="244">
        <v>15000</v>
      </c>
      <c r="F1431" s="140">
        <f t="shared" si="36"/>
        <v>180000</v>
      </c>
      <c r="G1431" s="140"/>
      <c r="H1431" s="245" t="s">
        <v>941</v>
      </c>
      <c r="I1431" s="245" t="s">
        <v>951</v>
      </c>
      <c r="J1431" s="76"/>
      <c r="K1431" s="76"/>
    </row>
    <row r="1432" spans="1:11">
      <c r="A1432" s="76"/>
      <c r="B1432" s="219" t="s">
        <v>345</v>
      </c>
      <c r="C1432" s="248" t="s">
        <v>341</v>
      </c>
      <c r="D1432" s="221">
        <v>12</v>
      </c>
      <c r="E1432" s="244">
        <v>10000</v>
      </c>
      <c r="F1432" s="140">
        <f t="shared" si="36"/>
        <v>120000</v>
      </c>
      <c r="G1432" s="140"/>
      <c r="H1432" s="245" t="s">
        <v>941</v>
      </c>
      <c r="I1432" s="245" t="s">
        <v>951</v>
      </c>
      <c r="J1432" s="76"/>
      <c r="K1432" s="76"/>
    </row>
    <row r="1433" spans="1:11" ht="90">
      <c r="A1433" s="76"/>
      <c r="B1433" s="219" t="s">
        <v>1582</v>
      </c>
      <c r="C1433" s="249" t="s">
        <v>1576</v>
      </c>
      <c r="D1433" s="221">
        <v>12</v>
      </c>
      <c r="E1433" s="244">
        <v>45000</v>
      </c>
      <c r="F1433" s="140">
        <f t="shared" si="36"/>
        <v>540000</v>
      </c>
      <c r="G1433" s="140"/>
      <c r="H1433" s="245" t="s">
        <v>941</v>
      </c>
      <c r="I1433" s="245" t="s">
        <v>951</v>
      </c>
      <c r="J1433" s="76"/>
      <c r="K1433" s="76"/>
    </row>
    <row r="1434" spans="1:11" ht="30">
      <c r="A1434" s="76"/>
      <c r="B1434" s="219" t="s">
        <v>1583</v>
      </c>
      <c r="C1434" s="249" t="s">
        <v>341</v>
      </c>
      <c r="D1434" s="221">
        <v>15</v>
      </c>
      <c r="E1434" s="244">
        <v>700</v>
      </c>
      <c r="F1434" s="140">
        <f t="shared" si="36"/>
        <v>10500</v>
      </c>
      <c r="G1434" s="140"/>
      <c r="H1434" s="245" t="s">
        <v>941</v>
      </c>
      <c r="I1434" s="245" t="s">
        <v>951</v>
      </c>
      <c r="J1434" s="76"/>
      <c r="K1434" s="76"/>
    </row>
    <row r="1435" spans="1:11" ht="60">
      <c r="A1435" s="76"/>
      <c r="B1435" s="219" t="s">
        <v>351</v>
      </c>
      <c r="C1435" s="249" t="s">
        <v>341</v>
      </c>
      <c r="D1435" s="221">
        <v>12</v>
      </c>
      <c r="E1435" s="244">
        <v>250000</v>
      </c>
      <c r="F1435" s="140">
        <f t="shared" si="36"/>
        <v>3000000</v>
      </c>
      <c r="G1435" s="140"/>
      <c r="H1435" s="245" t="s">
        <v>941</v>
      </c>
      <c r="I1435" s="245" t="s">
        <v>951</v>
      </c>
      <c r="J1435" s="76"/>
      <c r="K1435" s="76"/>
    </row>
    <row r="1436" spans="1:11" ht="45">
      <c r="A1436" s="76"/>
      <c r="B1436" s="219" t="s">
        <v>353</v>
      </c>
      <c r="C1436" s="249" t="s">
        <v>341</v>
      </c>
      <c r="D1436" s="221">
        <v>12</v>
      </c>
      <c r="E1436" s="244">
        <v>50000</v>
      </c>
      <c r="F1436" s="140">
        <f t="shared" si="36"/>
        <v>600000</v>
      </c>
      <c r="G1436" s="140"/>
      <c r="H1436" s="245" t="s">
        <v>941</v>
      </c>
      <c r="I1436" s="245" t="s">
        <v>951</v>
      </c>
      <c r="J1436" s="76"/>
      <c r="K1436" s="76"/>
    </row>
    <row r="1437" spans="1:11" ht="45">
      <c r="A1437" s="76"/>
      <c r="B1437" s="219" t="s">
        <v>1584</v>
      </c>
      <c r="C1437" s="249" t="s">
        <v>341</v>
      </c>
      <c r="D1437" s="221">
        <v>1</v>
      </c>
      <c r="E1437" s="244">
        <v>1600000</v>
      </c>
      <c r="F1437" s="140">
        <f t="shared" si="36"/>
        <v>1600000</v>
      </c>
      <c r="G1437" s="140"/>
      <c r="H1437" s="245" t="s">
        <v>941</v>
      </c>
      <c r="I1437" s="245" t="s">
        <v>951</v>
      </c>
      <c r="J1437" s="76"/>
      <c r="K1437" s="76"/>
    </row>
    <row r="1438" spans="1:11" ht="60">
      <c r="A1438" s="76"/>
      <c r="B1438" s="219" t="s">
        <v>369</v>
      </c>
      <c r="C1438" s="249" t="s">
        <v>341</v>
      </c>
      <c r="D1438" s="221">
        <v>1</v>
      </c>
      <c r="E1438" s="244">
        <v>50000</v>
      </c>
      <c r="F1438" s="140">
        <f t="shared" si="36"/>
        <v>50000</v>
      </c>
      <c r="G1438" s="140"/>
      <c r="H1438" s="245" t="s">
        <v>941</v>
      </c>
      <c r="I1438" s="245" t="s">
        <v>951</v>
      </c>
      <c r="J1438" s="76"/>
      <c r="K1438" s="76"/>
    </row>
    <row r="1439" spans="1:11" ht="45">
      <c r="A1439" s="76"/>
      <c r="B1439" s="219" t="s">
        <v>1585</v>
      </c>
      <c r="C1439" s="249" t="s">
        <v>341</v>
      </c>
      <c r="D1439" s="221">
        <v>12</v>
      </c>
      <c r="E1439" s="244">
        <v>70000</v>
      </c>
      <c r="F1439" s="140">
        <f t="shared" si="36"/>
        <v>840000</v>
      </c>
      <c r="G1439" s="140"/>
      <c r="H1439" s="245" t="s">
        <v>941</v>
      </c>
      <c r="I1439" s="245" t="s">
        <v>951</v>
      </c>
      <c r="J1439" s="76"/>
      <c r="K1439" s="76"/>
    </row>
    <row r="1440" spans="1:11">
      <c r="A1440" s="76"/>
      <c r="B1440" s="383" t="s">
        <v>350</v>
      </c>
      <c r="C1440" s="384"/>
      <c r="D1440" s="384"/>
      <c r="E1440" s="384"/>
      <c r="F1440" s="384"/>
      <c r="G1440" s="384"/>
      <c r="H1440" s="384"/>
      <c r="I1440" s="385"/>
      <c r="J1440" s="76"/>
      <c r="K1440" s="76"/>
    </row>
    <row r="1441" spans="1:11" ht="30">
      <c r="A1441" s="76"/>
      <c r="B1441" s="219" t="s">
        <v>1586</v>
      </c>
      <c r="C1441" s="220" t="s">
        <v>341</v>
      </c>
      <c r="D1441" s="220">
        <v>5</v>
      </c>
      <c r="E1441" s="244">
        <v>11700</v>
      </c>
      <c r="F1441" s="140">
        <f t="shared" si="36"/>
        <v>58500</v>
      </c>
      <c r="G1441" s="140"/>
      <c r="H1441" s="245" t="s">
        <v>941</v>
      </c>
      <c r="I1441" s="245" t="s">
        <v>951</v>
      </c>
      <c r="J1441" s="76"/>
      <c r="K1441" s="76"/>
    </row>
    <row r="1442" spans="1:11" ht="75">
      <c r="A1442" s="76"/>
      <c r="B1442" s="219" t="s">
        <v>1587</v>
      </c>
      <c r="C1442" s="220" t="s">
        <v>341</v>
      </c>
      <c r="D1442" s="220">
        <v>4</v>
      </c>
      <c r="E1442" s="244">
        <v>42000</v>
      </c>
      <c r="F1442" s="140">
        <f t="shared" si="36"/>
        <v>168000</v>
      </c>
      <c r="G1442" s="140"/>
      <c r="H1442" s="245" t="s">
        <v>941</v>
      </c>
      <c r="I1442" s="245" t="s">
        <v>951</v>
      </c>
      <c r="J1442" s="76"/>
      <c r="K1442" s="76"/>
    </row>
    <row r="1443" spans="1:11" ht="45">
      <c r="A1443" s="76"/>
      <c r="B1443" s="219" t="s">
        <v>1588</v>
      </c>
      <c r="C1443" s="220" t="s">
        <v>341</v>
      </c>
      <c r="D1443" s="220">
        <v>12</v>
      </c>
      <c r="E1443" s="244">
        <v>21000</v>
      </c>
      <c r="F1443" s="140">
        <f t="shared" si="36"/>
        <v>252000</v>
      </c>
      <c r="G1443" s="140"/>
      <c r="H1443" s="245" t="s">
        <v>941</v>
      </c>
      <c r="I1443" s="245" t="s">
        <v>951</v>
      </c>
      <c r="J1443" s="76"/>
      <c r="K1443" s="76"/>
    </row>
    <row r="1444" spans="1:11" ht="30">
      <c r="A1444" s="76"/>
      <c r="B1444" s="250" t="s">
        <v>1589</v>
      </c>
      <c r="C1444" s="251" t="s">
        <v>2</v>
      </c>
      <c r="D1444" s="221">
        <v>1</v>
      </c>
      <c r="E1444" s="244">
        <v>85000</v>
      </c>
      <c r="F1444" s="140">
        <f t="shared" si="36"/>
        <v>85000</v>
      </c>
      <c r="G1444" s="140"/>
      <c r="H1444" s="245" t="s">
        <v>941</v>
      </c>
      <c r="I1444" s="245" t="s">
        <v>951</v>
      </c>
      <c r="J1444" s="76"/>
      <c r="K1444" s="76"/>
    </row>
    <row r="1445" spans="1:11" ht="45">
      <c r="A1445" s="76"/>
      <c r="B1445" s="250" t="s">
        <v>1590</v>
      </c>
      <c r="C1445" s="220" t="s">
        <v>341</v>
      </c>
      <c r="D1445" s="221">
        <v>12</v>
      </c>
      <c r="E1445" s="244">
        <v>41000</v>
      </c>
      <c r="F1445" s="140">
        <f t="shared" si="36"/>
        <v>492000</v>
      </c>
      <c r="G1445" s="140"/>
      <c r="H1445" s="245" t="s">
        <v>941</v>
      </c>
      <c r="I1445" s="245" t="s">
        <v>951</v>
      </c>
      <c r="J1445" s="76"/>
      <c r="K1445" s="76"/>
    </row>
    <row r="1446" spans="1:11" ht="30" customHeight="1">
      <c r="A1446" s="76"/>
      <c r="B1446" s="380" t="s">
        <v>1591</v>
      </c>
      <c r="C1446" s="381"/>
      <c r="D1446" s="381"/>
      <c r="E1446" s="381"/>
      <c r="F1446" s="381"/>
      <c r="G1446" s="381"/>
      <c r="H1446" s="381"/>
      <c r="I1446" s="382"/>
      <c r="J1446" s="76"/>
      <c r="K1446" s="76"/>
    </row>
    <row r="1447" spans="1:11" ht="31.5" hidden="1" customHeight="1">
      <c r="A1447" s="76"/>
      <c r="B1447" s="380"/>
      <c r="C1447" s="381"/>
      <c r="D1447" s="381"/>
      <c r="E1447" s="381"/>
      <c r="F1447" s="381"/>
      <c r="G1447" s="381"/>
      <c r="H1447" s="381"/>
      <c r="I1447" s="382"/>
      <c r="J1447" s="76"/>
      <c r="K1447" s="76"/>
    </row>
    <row r="1448" spans="1:11">
      <c r="A1448" s="76"/>
      <c r="B1448" s="219" t="s">
        <v>1592</v>
      </c>
      <c r="C1448" s="221" t="s">
        <v>341</v>
      </c>
      <c r="D1448" s="221">
        <v>4</v>
      </c>
      <c r="E1448" s="244">
        <v>12000</v>
      </c>
      <c r="F1448" s="321">
        <f t="shared" si="36"/>
        <v>48000</v>
      </c>
      <c r="G1448" s="140"/>
      <c r="H1448" s="245" t="s">
        <v>941</v>
      </c>
      <c r="I1448" s="245" t="s">
        <v>951</v>
      </c>
      <c r="J1448" s="76"/>
      <c r="K1448" s="76"/>
    </row>
    <row r="1449" spans="1:11" ht="30">
      <c r="A1449" s="76"/>
      <c r="B1449" s="219" t="s">
        <v>1593</v>
      </c>
      <c r="C1449" s="221" t="s">
        <v>341</v>
      </c>
      <c r="D1449" s="221">
        <v>3</v>
      </c>
      <c r="E1449" s="244">
        <v>12000</v>
      </c>
      <c r="F1449" s="322">
        <f t="shared" si="36"/>
        <v>36000</v>
      </c>
      <c r="G1449" s="140"/>
      <c r="H1449" s="245" t="s">
        <v>941</v>
      </c>
      <c r="I1449" s="245" t="s">
        <v>951</v>
      </c>
      <c r="J1449" s="76"/>
      <c r="K1449" s="76"/>
    </row>
    <row r="1450" spans="1:11" ht="75">
      <c r="A1450" s="76"/>
      <c r="B1450" s="219" t="s">
        <v>1594</v>
      </c>
      <c r="C1450" s="246" t="s">
        <v>1576</v>
      </c>
      <c r="D1450" s="221">
        <v>12</v>
      </c>
      <c r="E1450" s="244">
        <v>80000</v>
      </c>
      <c r="F1450" s="322">
        <f t="shared" si="36"/>
        <v>960000</v>
      </c>
      <c r="G1450" s="140"/>
      <c r="H1450" s="245" t="s">
        <v>941</v>
      </c>
      <c r="I1450" s="245" t="s">
        <v>951</v>
      </c>
      <c r="J1450" s="76"/>
      <c r="K1450" s="76"/>
    </row>
    <row r="1451" spans="1:11" ht="105">
      <c r="A1451" s="76"/>
      <c r="B1451" s="219" t="s">
        <v>1595</v>
      </c>
      <c r="C1451" s="246" t="s">
        <v>1576</v>
      </c>
      <c r="D1451" s="221">
        <v>12</v>
      </c>
      <c r="E1451" s="244">
        <v>30000</v>
      </c>
      <c r="F1451" s="322">
        <f t="shared" si="36"/>
        <v>360000</v>
      </c>
      <c r="G1451" s="140"/>
      <c r="H1451" s="245" t="s">
        <v>941</v>
      </c>
      <c r="I1451" s="245" t="s">
        <v>951</v>
      </c>
      <c r="J1451" s="76"/>
      <c r="K1451" s="76"/>
    </row>
    <row r="1452" spans="1:11" ht="45">
      <c r="A1452" s="76"/>
      <c r="B1452" s="252" t="s">
        <v>1596</v>
      </c>
      <c r="C1452" s="246" t="s">
        <v>1576</v>
      </c>
      <c r="D1452" s="221">
        <v>1</v>
      </c>
      <c r="E1452" s="244">
        <v>25000</v>
      </c>
      <c r="F1452" s="322">
        <f t="shared" si="36"/>
        <v>25000</v>
      </c>
      <c r="G1452" s="140"/>
      <c r="H1452" s="245" t="s">
        <v>941</v>
      </c>
      <c r="I1452" s="245" t="s">
        <v>951</v>
      </c>
      <c r="J1452" s="76"/>
      <c r="K1452" s="76"/>
    </row>
    <row r="1453" spans="1:11" ht="30">
      <c r="A1453" s="76"/>
      <c r="B1453" s="252" t="s">
        <v>1597</v>
      </c>
      <c r="C1453" s="221" t="s">
        <v>341</v>
      </c>
      <c r="D1453" s="221">
        <v>64</v>
      </c>
      <c r="E1453" s="244">
        <v>600</v>
      </c>
      <c r="F1453" s="322">
        <f t="shared" si="36"/>
        <v>38400</v>
      </c>
      <c r="G1453" s="140"/>
      <c r="H1453" s="245" t="s">
        <v>941</v>
      </c>
      <c r="I1453" s="245" t="s">
        <v>951</v>
      </c>
      <c r="J1453" s="76"/>
      <c r="K1453" s="76"/>
    </row>
    <row r="1454" spans="1:11" ht="45">
      <c r="A1454" s="76"/>
      <c r="B1454" s="252" t="s">
        <v>1598</v>
      </c>
      <c r="C1454" s="221" t="s">
        <v>298</v>
      </c>
      <c r="D1454" s="221">
        <v>2</v>
      </c>
      <c r="E1454" s="244">
        <v>910</v>
      </c>
      <c r="F1454" s="322">
        <f t="shared" si="36"/>
        <v>1820</v>
      </c>
      <c r="G1454" s="140"/>
      <c r="H1454" s="245" t="s">
        <v>941</v>
      </c>
      <c r="I1454" s="245" t="s">
        <v>951</v>
      </c>
      <c r="J1454" s="76"/>
      <c r="K1454" s="76"/>
    </row>
    <row r="1455" spans="1:11" ht="45">
      <c r="A1455" s="76"/>
      <c r="B1455" s="252" t="s">
        <v>1599</v>
      </c>
      <c r="C1455" s="221" t="s">
        <v>298</v>
      </c>
      <c r="D1455" s="221">
        <v>4</v>
      </c>
      <c r="E1455" s="244">
        <v>990</v>
      </c>
      <c r="F1455" s="322">
        <f t="shared" si="36"/>
        <v>3960</v>
      </c>
      <c r="G1455" s="140"/>
      <c r="H1455" s="245" t="s">
        <v>941</v>
      </c>
      <c r="I1455" s="245" t="s">
        <v>951</v>
      </c>
      <c r="J1455" s="76"/>
      <c r="K1455" s="76"/>
    </row>
    <row r="1456" spans="1:11" ht="45">
      <c r="A1456" s="76"/>
      <c r="B1456" s="252" t="s">
        <v>1600</v>
      </c>
      <c r="C1456" s="221" t="s">
        <v>298</v>
      </c>
      <c r="D1456" s="221">
        <v>2</v>
      </c>
      <c r="E1456" s="244">
        <v>1820</v>
      </c>
      <c r="F1456" s="322">
        <f t="shared" si="36"/>
        <v>3640</v>
      </c>
      <c r="G1456" s="140"/>
      <c r="H1456" s="245" t="s">
        <v>941</v>
      </c>
      <c r="I1456" s="245" t="s">
        <v>951</v>
      </c>
      <c r="J1456" s="76"/>
      <c r="K1456" s="76"/>
    </row>
    <row r="1457" spans="1:11" ht="30">
      <c r="A1457" s="76"/>
      <c r="B1457" s="252" t="s">
        <v>1601</v>
      </c>
      <c r="C1457" s="246" t="s">
        <v>2</v>
      </c>
      <c r="D1457" s="221">
        <v>12</v>
      </c>
      <c r="E1457" s="244">
        <v>4000</v>
      </c>
      <c r="F1457" s="322">
        <f t="shared" si="36"/>
        <v>48000</v>
      </c>
      <c r="G1457" s="140"/>
      <c r="H1457" s="245" t="s">
        <v>941</v>
      </c>
      <c r="I1457" s="245" t="s">
        <v>951</v>
      </c>
      <c r="J1457" s="76"/>
      <c r="K1457" s="76"/>
    </row>
    <row r="1458" spans="1:11" ht="60">
      <c r="A1458" s="76"/>
      <c r="B1458" s="252" t="s">
        <v>1602</v>
      </c>
      <c r="C1458" s="246" t="s">
        <v>2</v>
      </c>
      <c r="D1458" s="221">
        <v>4</v>
      </c>
      <c r="E1458" s="244">
        <v>35000</v>
      </c>
      <c r="F1458" s="322">
        <f t="shared" si="36"/>
        <v>140000</v>
      </c>
      <c r="G1458" s="140"/>
      <c r="H1458" s="245" t="s">
        <v>941</v>
      </c>
      <c r="I1458" s="245" t="s">
        <v>951</v>
      </c>
      <c r="J1458" s="76"/>
      <c r="K1458" s="76"/>
    </row>
    <row r="1459" spans="1:11" ht="30">
      <c r="A1459" s="76"/>
      <c r="B1459" s="252" t="s">
        <v>363</v>
      </c>
      <c r="C1459" s="246" t="s">
        <v>2</v>
      </c>
      <c r="D1459" s="221">
        <v>1</v>
      </c>
      <c r="E1459" s="244">
        <v>290000</v>
      </c>
      <c r="F1459" s="322">
        <f t="shared" si="36"/>
        <v>290000</v>
      </c>
      <c r="G1459" s="140"/>
      <c r="H1459" s="245" t="s">
        <v>941</v>
      </c>
      <c r="I1459" s="245" t="s">
        <v>951</v>
      </c>
      <c r="J1459" s="76"/>
      <c r="K1459" s="76"/>
    </row>
    <row r="1460" spans="1:11" ht="105">
      <c r="A1460" s="76"/>
      <c r="B1460" s="252" t="s">
        <v>1603</v>
      </c>
      <c r="C1460" s="246" t="s">
        <v>2</v>
      </c>
      <c r="D1460" s="221">
        <v>1</v>
      </c>
      <c r="E1460" s="244">
        <v>250000</v>
      </c>
      <c r="F1460" s="322">
        <f t="shared" si="36"/>
        <v>250000</v>
      </c>
      <c r="G1460" s="140"/>
      <c r="H1460" s="245" t="s">
        <v>941</v>
      </c>
      <c r="I1460" s="245" t="s">
        <v>951</v>
      </c>
      <c r="J1460" s="76"/>
      <c r="K1460" s="76"/>
    </row>
    <row r="1461" spans="1:11" ht="240">
      <c r="A1461" s="76"/>
      <c r="B1461" s="252" t="s">
        <v>493</v>
      </c>
      <c r="C1461" s="221" t="s">
        <v>341</v>
      </c>
      <c r="D1461" s="221">
        <v>1</v>
      </c>
      <c r="E1461" s="244">
        <v>510000</v>
      </c>
      <c r="F1461" s="322">
        <f t="shared" si="36"/>
        <v>510000</v>
      </c>
      <c r="G1461" s="140"/>
      <c r="H1461" s="245" t="s">
        <v>941</v>
      </c>
      <c r="I1461" s="245" t="s">
        <v>951</v>
      </c>
      <c r="J1461" s="76"/>
      <c r="K1461" s="76"/>
    </row>
    <row r="1462" spans="1:11" ht="30">
      <c r="A1462" s="76"/>
      <c r="B1462" s="252" t="s">
        <v>1604</v>
      </c>
      <c r="C1462" s="246" t="s">
        <v>1605</v>
      </c>
      <c r="D1462" s="221">
        <v>6</v>
      </c>
      <c r="E1462" s="244">
        <v>23000</v>
      </c>
      <c r="F1462" s="322">
        <f t="shared" si="36"/>
        <v>138000</v>
      </c>
      <c r="G1462" s="140"/>
      <c r="H1462" s="245" t="s">
        <v>941</v>
      </c>
      <c r="I1462" s="245" t="s">
        <v>951</v>
      </c>
      <c r="J1462" s="76"/>
      <c r="K1462" s="76"/>
    </row>
    <row r="1463" spans="1:11">
      <c r="A1463" s="76"/>
      <c r="B1463" s="253" t="s">
        <v>1606</v>
      </c>
      <c r="C1463" s="221" t="s">
        <v>341</v>
      </c>
      <c r="D1463" s="221">
        <v>12</v>
      </c>
      <c r="E1463" s="244">
        <v>560000</v>
      </c>
      <c r="F1463" s="322">
        <f t="shared" si="36"/>
        <v>6720000</v>
      </c>
      <c r="G1463" s="140"/>
      <c r="H1463" s="245" t="s">
        <v>941</v>
      </c>
      <c r="I1463" s="245" t="s">
        <v>951</v>
      </c>
      <c r="J1463" s="76"/>
      <c r="K1463" s="76"/>
    </row>
    <row r="1464" spans="1:11" ht="30">
      <c r="A1464" s="76"/>
      <c r="B1464" s="253" t="s">
        <v>354</v>
      </c>
      <c r="C1464" s="221" t="s">
        <v>341</v>
      </c>
      <c r="D1464" s="221">
        <v>4</v>
      </c>
      <c r="E1464" s="244">
        <v>12000</v>
      </c>
      <c r="F1464" s="322">
        <f t="shared" si="36"/>
        <v>48000</v>
      </c>
      <c r="G1464" s="140"/>
      <c r="H1464" s="245" t="s">
        <v>941</v>
      </c>
      <c r="I1464" s="245" t="s">
        <v>951</v>
      </c>
      <c r="J1464" s="76"/>
      <c r="K1464" s="76"/>
    </row>
    <row r="1465" spans="1:11" ht="45">
      <c r="A1465" s="76"/>
      <c r="B1465" s="253" t="s">
        <v>355</v>
      </c>
      <c r="C1465" s="221" t="s">
        <v>341</v>
      </c>
      <c r="D1465" s="221">
        <v>12</v>
      </c>
      <c r="E1465" s="244">
        <v>1500</v>
      </c>
      <c r="F1465" s="322">
        <f t="shared" si="36"/>
        <v>18000</v>
      </c>
      <c r="G1465" s="140"/>
      <c r="H1465" s="245" t="s">
        <v>941</v>
      </c>
      <c r="I1465" s="245" t="s">
        <v>951</v>
      </c>
      <c r="J1465" s="76"/>
      <c r="K1465" s="76"/>
    </row>
    <row r="1466" spans="1:11" ht="60">
      <c r="A1466" s="76"/>
      <c r="B1466" s="253" t="s">
        <v>356</v>
      </c>
      <c r="C1466" s="221" t="s">
        <v>341</v>
      </c>
      <c r="D1466" s="221">
        <v>1</v>
      </c>
      <c r="E1466" s="244">
        <v>18000</v>
      </c>
      <c r="F1466" s="322">
        <f t="shared" si="36"/>
        <v>18000</v>
      </c>
      <c r="G1466" s="140"/>
      <c r="H1466" s="245" t="s">
        <v>941</v>
      </c>
      <c r="I1466" s="245" t="s">
        <v>951</v>
      </c>
      <c r="J1466" s="76"/>
      <c r="K1466" s="76"/>
    </row>
    <row r="1467" spans="1:11" ht="75">
      <c r="A1467" s="76"/>
      <c r="B1467" s="253" t="s">
        <v>357</v>
      </c>
      <c r="C1467" s="221" t="s">
        <v>341</v>
      </c>
      <c r="D1467" s="221">
        <v>1</v>
      </c>
      <c r="E1467" s="244">
        <v>3500</v>
      </c>
      <c r="F1467" s="322">
        <f t="shared" si="36"/>
        <v>3500</v>
      </c>
      <c r="G1467" s="140"/>
      <c r="H1467" s="245" t="s">
        <v>941</v>
      </c>
      <c r="I1467" s="245" t="s">
        <v>951</v>
      </c>
      <c r="J1467" s="76"/>
      <c r="K1467" s="76"/>
    </row>
    <row r="1468" spans="1:11" ht="45">
      <c r="A1468" s="76"/>
      <c r="B1468" s="253" t="s">
        <v>358</v>
      </c>
      <c r="C1468" s="221" t="s">
        <v>341</v>
      </c>
      <c r="D1468" s="221">
        <v>1</v>
      </c>
      <c r="E1468" s="244">
        <v>200000</v>
      </c>
      <c r="F1468" s="322">
        <f t="shared" si="36"/>
        <v>200000</v>
      </c>
      <c r="G1468" s="140"/>
      <c r="H1468" s="245" t="s">
        <v>941</v>
      </c>
      <c r="I1468" s="245" t="s">
        <v>951</v>
      </c>
      <c r="J1468" s="76"/>
      <c r="K1468" s="76"/>
    </row>
    <row r="1469" spans="1:11" ht="60">
      <c r="A1469" s="76"/>
      <c r="B1469" s="253" t="s">
        <v>359</v>
      </c>
      <c r="C1469" s="221" t="s">
        <v>341</v>
      </c>
      <c r="D1469" s="221">
        <v>1</v>
      </c>
      <c r="E1469" s="244">
        <v>50000</v>
      </c>
      <c r="F1469" s="322">
        <f t="shared" si="36"/>
        <v>50000</v>
      </c>
      <c r="G1469" s="140"/>
      <c r="H1469" s="245" t="s">
        <v>941</v>
      </c>
      <c r="I1469" s="245" t="s">
        <v>951</v>
      </c>
      <c r="J1469" s="76"/>
      <c r="K1469" s="76"/>
    </row>
    <row r="1470" spans="1:11" ht="45">
      <c r="A1470" s="76"/>
      <c r="B1470" s="253" t="s">
        <v>1607</v>
      </c>
      <c r="C1470" s="221" t="s">
        <v>341</v>
      </c>
      <c r="D1470" s="221">
        <v>1</v>
      </c>
      <c r="E1470" s="244">
        <v>120000</v>
      </c>
      <c r="F1470" s="322">
        <f t="shared" si="36"/>
        <v>120000</v>
      </c>
      <c r="G1470" s="140"/>
      <c r="H1470" s="245" t="s">
        <v>941</v>
      </c>
      <c r="I1470" s="245" t="s">
        <v>951</v>
      </c>
      <c r="J1470" s="76"/>
      <c r="K1470" s="76"/>
    </row>
    <row r="1471" spans="1:11">
      <c r="A1471" s="76"/>
      <c r="B1471" s="253" t="s">
        <v>364</v>
      </c>
      <c r="C1471" s="221" t="s">
        <v>341</v>
      </c>
      <c r="D1471" s="221">
        <v>1</v>
      </c>
      <c r="E1471" s="244">
        <v>25000</v>
      </c>
      <c r="F1471" s="322">
        <f t="shared" si="36"/>
        <v>25000</v>
      </c>
      <c r="G1471" s="140"/>
      <c r="H1471" s="245" t="s">
        <v>941</v>
      </c>
      <c r="I1471" s="245" t="s">
        <v>951</v>
      </c>
      <c r="J1471" s="76"/>
      <c r="K1471" s="76"/>
    </row>
    <row r="1472" spans="1:11">
      <c r="A1472" s="76"/>
      <c r="B1472" s="253" t="s">
        <v>364</v>
      </c>
      <c r="C1472" s="221" t="s">
        <v>341</v>
      </c>
      <c r="D1472" s="221">
        <v>7</v>
      </c>
      <c r="E1472" s="254">
        <v>2100</v>
      </c>
      <c r="F1472" s="322">
        <f t="shared" si="36"/>
        <v>14700</v>
      </c>
      <c r="G1472" s="140"/>
      <c r="H1472" s="245" t="s">
        <v>941</v>
      </c>
      <c r="I1472" s="245" t="s">
        <v>951</v>
      </c>
      <c r="J1472" s="76"/>
      <c r="K1472" s="76"/>
    </row>
    <row r="1473" spans="1:11" ht="30">
      <c r="A1473" s="76"/>
      <c r="B1473" s="253" t="s">
        <v>365</v>
      </c>
      <c r="C1473" s="221" t="s">
        <v>341</v>
      </c>
      <c r="D1473" s="221">
        <v>2</v>
      </c>
      <c r="E1473" s="244">
        <v>6000</v>
      </c>
      <c r="F1473" s="322">
        <f t="shared" si="36"/>
        <v>12000</v>
      </c>
      <c r="G1473" s="140"/>
      <c r="H1473" s="245" t="s">
        <v>941</v>
      </c>
      <c r="I1473" s="245" t="s">
        <v>951</v>
      </c>
      <c r="J1473" s="76"/>
      <c r="K1473" s="76"/>
    </row>
    <row r="1474" spans="1:11" ht="30">
      <c r="A1474" s="76"/>
      <c r="B1474" s="253" t="s">
        <v>368</v>
      </c>
      <c r="C1474" s="221" t="s">
        <v>341</v>
      </c>
      <c r="D1474" s="221">
        <v>1</v>
      </c>
      <c r="E1474" s="244">
        <v>25000</v>
      </c>
      <c r="F1474" s="322">
        <f t="shared" si="36"/>
        <v>25000</v>
      </c>
      <c r="G1474" s="140"/>
      <c r="H1474" s="245" t="s">
        <v>941</v>
      </c>
      <c r="I1474" s="245" t="s">
        <v>951</v>
      </c>
      <c r="J1474" s="76"/>
      <c r="K1474" s="76"/>
    </row>
    <row r="1475" spans="1:11" ht="30">
      <c r="A1475" s="76"/>
      <c r="B1475" s="253" t="s">
        <v>366</v>
      </c>
      <c r="C1475" s="221" t="s">
        <v>341</v>
      </c>
      <c r="D1475" s="221">
        <v>1</v>
      </c>
      <c r="E1475" s="244">
        <v>156000</v>
      </c>
      <c r="F1475" s="322">
        <f t="shared" si="36"/>
        <v>156000</v>
      </c>
      <c r="G1475" s="140"/>
      <c r="H1475" s="245" t="s">
        <v>941</v>
      </c>
      <c r="I1475" s="245" t="s">
        <v>951</v>
      </c>
      <c r="J1475" s="76"/>
      <c r="K1475" s="76"/>
    </row>
    <row r="1476" spans="1:11" ht="45">
      <c r="A1476" s="76"/>
      <c r="B1476" s="253" t="s">
        <v>1608</v>
      </c>
      <c r="C1476" s="221" t="s">
        <v>341</v>
      </c>
      <c r="D1476" s="221">
        <v>76</v>
      </c>
      <c r="E1476" s="244">
        <v>16340</v>
      </c>
      <c r="F1476" s="322">
        <f t="shared" ref="F1476" si="37">D1476*E1476</f>
        <v>1241840</v>
      </c>
      <c r="G1476" s="140"/>
      <c r="H1476" s="245" t="s">
        <v>941</v>
      </c>
      <c r="I1476" s="245" t="s">
        <v>951</v>
      </c>
      <c r="J1476" s="76"/>
      <c r="K1476" s="76"/>
    </row>
    <row r="1477" spans="1:11" s="158" customFormat="1" ht="15.75">
      <c r="A1477" s="222"/>
      <c r="B1477" s="225" t="s">
        <v>949</v>
      </c>
      <c r="C1477" s="222"/>
      <c r="D1477" s="222"/>
      <c r="E1477" s="222"/>
      <c r="F1477" s="349">
        <f>SUM(F1411:F1476)</f>
        <v>27690742</v>
      </c>
      <c r="G1477" s="222"/>
      <c r="H1477" s="222"/>
      <c r="I1477" s="222"/>
      <c r="J1477" s="222"/>
      <c r="K1477" s="222"/>
    </row>
    <row r="1478" spans="1:11">
      <c r="A1478" s="76"/>
      <c r="B1478" s="226" t="s">
        <v>1036</v>
      </c>
      <c r="C1478" s="76"/>
      <c r="D1478" s="76"/>
      <c r="E1478" s="76"/>
      <c r="F1478" s="350">
        <v>188456394</v>
      </c>
      <c r="G1478" s="76"/>
      <c r="H1478" s="76"/>
      <c r="I1478" s="76"/>
      <c r="J1478" s="76"/>
      <c r="K1478" s="76"/>
    </row>
    <row r="1479" spans="1:11">
      <c r="A1479" s="76"/>
      <c r="B1479" s="76"/>
      <c r="C1479" s="76"/>
      <c r="D1479" s="76"/>
      <c r="E1479" s="76"/>
      <c r="F1479" s="76"/>
      <c r="G1479" s="76"/>
      <c r="H1479" s="76"/>
      <c r="I1479" s="76"/>
      <c r="J1479" s="76"/>
      <c r="K1479" s="76"/>
    </row>
  </sheetData>
  <mergeCells count="27">
    <mergeCell ref="E3:E4"/>
    <mergeCell ref="G3:G4"/>
    <mergeCell ref="B1446:I1447"/>
    <mergeCell ref="B1440:I1440"/>
    <mergeCell ref="B845:I845"/>
    <mergeCell ref="B874:I874"/>
    <mergeCell ref="B512:I512"/>
    <mergeCell ref="B570:I570"/>
    <mergeCell ref="A676:I676"/>
    <mergeCell ref="B799:I799"/>
    <mergeCell ref="B828:I828"/>
    <mergeCell ref="B340:I340"/>
    <mergeCell ref="A376:I376"/>
    <mergeCell ref="B1352:I1352"/>
    <mergeCell ref="H1:I1"/>
    <mergeCell ref="B1410:I1410"/>
    <mergeCell ref="B49:I49"/>
    <mergeCell ref="B5:I5"/>
    <mergeCell ref="G250:I250"/>
    <mergeCell ref="B264:I264"/>
    <mergeCell ref="I3:I4"/>
    <mergeCell ref="A3:A4"/>
    <mergeCell ref="D3:D4"/>
    <mergeCell ref="F3:F4"/>
    <mergeCell ref="B3:B4"/>
    <mergeCell ref="H3:H4"/>
    <mergeCell ref="C3:C4"/>
  </mergeCells>
  <conditionalFormatting sqref="B50:B249">
    <cfRule type="duplicateValues" dxfId="37" priority="23"/>
  </conditionalFormatting>
  <conditionalFormatting sqref="B252:B264">
    <cfRule type="duplicateValues" dxfId="36" priority="22"/>
  </conditionalFormatting>
  <conditionalFormatting sqref="B271">
    <cfRule type="duplicateValues" dxfId="35" priority="20"/>
  </conditionalFormatting>
  <conditionalFormatting sqref="B269">
    <cfRule type="duplicateValues" dxfId="34" priority="19"/>
  </conditionalFormatting>
  <conditionalFormatting sqref="B265:B268 B272:B303 B270 B305:B340">
    <cfRule type="duplicateValues" dxfId="33" priority="21"/>
  </conditionalFormatting>
  <conditionalFormatting sqref="B304">
    <cfRule type="duplicateValues" dxfId="32" priority="18"/>
  </conditionalFormatting>
  <conditionalFormatting sqref="B341:B374">
    <cfRule type="duplicateValues" dxfId="31" priority="17"/>
  </conditionalFormatting>
  <conditionalFormatting sqref="B800:B827">
    <cfRule type="duplicateValues" dxfId="30" priority="14"/>
  </conditionalFormatting>
  <conditionalFormatting sqref="B829:B844">
    <cfRule type="duplicateValues" dxfId="29" priority="12"/>
  </conditionalFormatting>
  <conditionalFormatting sqref="B1462:B1471 B1411:B1446 B1473:B1477 B1448:B1460">
    <cfRule type="duplicateValues" dxfId="28" priority="8"/>
  </conditionalFormatting>
  <conditionalFormatting sqref="B1472">
    <cfRule type="duplicateValues" dxfId="27" priority="6"/>
  </conditionalFormatting>
  <conditionalFormatting sqref="B1472">
    <cfRule type="duplicateValues" dxfId="26" priority="5"/>
  </conditionalFormatting>
  <conditionalFormatting sqref="B1461">
    <cfRule type="duplicateValues" dxfId="25" priority="4"/>
  </conditionalFormatting>
  <conditionalFormatting sqref="B1461">
    <cfRule type="duplicateValues" dxfId="24" priority="3"/>
  </conditionalFormatting>
  <conditionalFormatting sqref="B1411:B1446">
    <cfRule type="duplicateValues" dxfId="23" priority="28"/>
  </conditionalFormatting>
  <conditionalFormatting sqref="B510">
    <cfRule type="duplicateValues" dxfId="22" priority="1"/>
  </conditionalFormatting>
  <conditionalFormatting sqref="B377:B509 B511:B570">
    <cfRule type="duplicateValues" dxfId="21" priority="30"/>
  </conditionalFormatting>
  <conditionalFormatting sqref="B1478">
    <cfRule type="duplicateValues" dxfId="20" priority="31"/>
  </conditionalFormatting>
  <conditionalFormatting sqref="B571:B651">
    <cfRule type="duplicateValues" dxfId="19" priority="32"/>
  </conditionalFormatting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12"/>
  <sheetViews>
    <sheetView workbookViewId="0">
      <pane xSplit="2" ySplit="4" topLeftCell="C1585" activePane="bottomRight" state="frozen"/>
      <selection pane="topRight" activeCell="C1" sqref="C1"/>
      <selection pane="bottomLeft" activeCell="A5" sqref="A5"/>
      <selection pane="bottomRight" activeCell="D1611" sqref="D1611"/>
    </sheetView>
  </sheetViews>
  <sheetFormatPr defaultRowHeight="15"/>
  <cols>
    <col min="1" max="1" width="7" customWidth="1"/>
    <col min="2" max="2" width="31.28515625" customWidth="1"/>
    <col min="3" max="3" width="9.5703125" customWidth="1"/>
    <col min="4" max="4" width="11.85546875" customWidth="1"/>
    <col min="5" max="5" width="15" customWidth="1"/>
    <col min="6" max="7" width="16.28515625" customWidth="1"/>
    <col min="8" max="9" width="23.140625" customWidth="1"/>
  </cols>
  <sheetData>
    <row r="1" spans="1:11">
      <c r="A1" s="76"/>
      <c r="B1" s="76"/>
      <c r="C1" s="76"/>
      <c r="D1" s="76"/>
      <c r="E1" s="76"/>
      <c r="F1" s="76"/>
      <c r="G1" s="76"/>
      <c r="H1" s="76"/>
    </row>
    <row r="2" spans="1:11" ht="16.5">
      <c r="A2" s="76"/>
      <c r="B2" s="73"/>
      <c r="C2" s="76"/>
      <c r="D2" s="76"/>
      <c r="E2" s="76"/>
      <c r="F2" s="76"/>
      <c r="G2" s="76"/>
      <c r="H2" s="76"/>
    </row>
    <row r="3" spans="1:11" ht="15.75" customHeight="1">
      <c r="A3" s="403"/>
      <c r="B3" s="409" t="s">
        <v>939</v>
      </c>
      <c r="C3" s="410" t="s">
        <v>292</v>
      </c>
      <c r="D3" s="405" t="s">
        <v>946</v>
      </c>
      <c r="E3" s="412" t="s">
        <v>293</v>
      </c>
      <c r="F3" s="407" t="s">
        <v>947</v>
      </c>
      <c r="G3" s="407" t="s">
        <v>1166</v>
      </c>
      <c r="H3" s="409" t="s">
        <v>940</v>
      </c>
      <c r="I3" s="401" t="s">
        <v>950</v>
      </c>
      <c r="J3" s="91"/>
    </row>
    <row r="4" spans="1:11" ht="45" customHeight="1">
      <c r="A4" s="404"/>
      <c r="B4" s="409"/>
      <c r="C4" s="411"/>
      <c r="D4" s="406"/>
      <c r="E4" s="413"/>
      <c r="F4" s="408"/>
      <c r="G4" s="408"/>
      <c r="H4" s="409"/>
      <c r="I4" s="402"/>
      <c r="J4" s="91"/>
    </row>
    <row r="5" spans="1:11" ht="30.75" customHeight="1">
      <c r="A5" s="138"/>
      <c r="B5" s="394" t="s">
        <v>1205</v>
      </c>
      <c r="C5" s="395"/>
      <c r="D5" s="395"/>
      <c r="E5" s="395"/>
      <c r="F5" s="395"/>
      <c r="G5" s="395"/>
      <c r="H5" s="395"/>
      <c r="I5" s="396"/>
      <c r="J5" s="145"/>
      <c r="K5" s="76"/>
    </row>
    <row r="6" spans="1:11">
      <c r="A6" s="92">
        <v>1</v>
      </c>
      <c r="B6" s="113" t="s">
        <v>1167</v>
      </c>
      <c r="C6" s="70" t="s">
        <v>65</v>
      </c>
      <c r="D6" s="165">
        <v>3000</v>
      </c>
      <c r="E6" s="166">
        <v>65.400000000000006</v>
      </c>
      <c r="F6" s="93">
        <f>D6*E6</f>
        <v>196200.00000000003</v>
      </c>
      <c r="G6" s="139"/>
      <c r="H6" s="72" t="s">
        <v>941</v>
      </c>
      <c r="I6" s="53" t="s">
        <v>951</v>
      </c>
      <c r="J6" s="145"/>
      <c r="K6" s="76"/>
    </row>
    <row r="7" spans="1:11">
      <c r="A7" s="92">
        <v>2</v>
      </c>
      <c r="B7" s="113" t="s">
        <v>1168</v>
      </c>
      <c r="C7" s="70" t="s">
        <v>65</v>
      </c>
      <c r="D7" s="165">
        <v>1500</v>
      </c>
      <c r="E7" s="166">
        <v>105</v>
      </c>
      <c r="F7" s="93">
        <f t="shared" ref="F7:F47" si="0">D7*E7</f>
        <v>157500</v>
      </c>
      <c r="G7" s="93"/>
      <c r="H7" s="72" t="s">
        <v>941</v>
      </c>
      <c r="I7" s="53" t="s">
        <v>951</v>
      </c>
      <c r="J7" s="145"/>
      <c r="K7" s="76"/>
    </row>
    <row r="8" spans="1:11">
      <c r="A8" s="92">
        <v>3</v>
      </c>
      <c r="B8" s="113" t="s">
        <v>948</v>
      </c>
      <c r="C8" s="70" t="s">
        <v>65</v>
      </c>
      <c r="D8" s="160">
        <v>2200</v>
      </c>
      <c r="E8" s="166">
        <v>257</v>
      </c>
      <c r="F8" s="93">
        <f t="shared" si="0"/>
        <v>565400</v>
      </c>
      <c r="G8" s="93"/>
      <c r="H8" s="72" t="s">
        <v>941</v>
      </c>
      <c r="I8" s="53" t="s">
        <v>951</v>
      </c>
      <c r="J8" s="145"/>
      <c r="K8" s="76"/>
    </row>
    <row r="9" spans="1:11" ht="38.25">
      <c r="A9" s="92">
        <v>4</v>
      </c>
      <c r="B9" s="113" t="s">
        <v>1169</v>
      </c>
      <c r="C9" s="70" t="s">
        <v>65</v>
      </c>
      <c r="D9" s="160">
        <v>1950</v>
      </c>
      <c r="E9" s="166">
        <v>169</v>
      </c>
      <c r="F9" s="93">
        <f t="shared" si="0"/>
        <v>329550</v>
      </c>
      <c r="G9" s="93"/>
      <c r="H9" s="72" t="s">
        <v>941</v>
      </c>
      <c r="I9" s="53" t="s">
        <v>951</v>
      </c>
      <c r="J9" s="145"/>
      <c r="K9" s="76"/>
    </row>
    <row r="10" spans="1:11">
      <c r="A10" s="92">
        <v>5</v>
      </c>
      <c r="B10" s="113" t="s">
        <v>1170</v>
      </c>
      <c r="C10" s="70" t="s">
        <v>65</v>
      </c>
      <c r="D10" s="165">
        <v>1200</v>
      </c>
      <c r="E10" s="166">
        <v>363</v>
      </c>
      <c r="F10" s="93">
        <f t="shared" si="0"/>
        <v>435600</v>
      </c>
      <c r="G10" s="93"/>
      <c r="H10" s="72" t="s">
        <v>941</v>
      </c>
      <c r="I10" s="53" t="s">
        <v>951</v>
      </c>
      <c r="J10" s="145"/>
      <c r="K10" s="76"/>
    </row>
    <row r="11" spans="1:11" ht="25.5">
      <c r="A11" s="92">
        <v>6</v>
      </c>
      <c r="B11" s="113" t="s">
        <v>1171</v>
      </c>
      <c r="C11" s="70" t="s">
        <v>65</v>
      </c>
      <c r="D11" s="167">
        <v>2300</v>
      </c>
      <c r="E11" s="166">
        <v>426</v>
      </c>
      <c r="F11" s="93">
        <f t="shared" si="0"/>
        <v>979800</v>
      </c>
      <c r="G11" s="93"/>
      <c r="H11" s="72" t="s">
        <v>941</v>
      </c>
      <c r="I11" s="53" t="s">
        <v>951</v>
      </c>
      <c r="J11" s="145"/>
      <c r="K11" s="76"/>
    </row>
    <row r="12" spans="1:11" ht="51">
      <c r="A12" s="92">
        <v>7</v>
      </c>
      <c r="B12" s="113" t="s">
        <v>1172</v>
      </c>
      <c r="C12" s="70" t="s">
        <v>65</v>
      </c>
      <c r="D12" s="165">
        <v>10650</v>
      </c>
      <c r="E12" s="166">
        <v>264.3</v>
      </c>
      <c r="F12" s="93">
        <f t="shared" si="0"/>
        <v>2814795</v>
      </c>
      <c r="G12" s="93"/>
      <c r="H12" s="72" t="s">
        <v>941</v>
      </c>
      <c r="I12" s="53" t="s">
        <v>951</v>
      </c>
      <c r="J12" s="145"/>
      <c r="K12" s="76"/>
    </row>
    <row r="13" spans="1:11" ht="25.5">
      <c r="A13" s="92">
        <v>8</v>
      </c>
      <c r="B13" s="113" t="s">
        <v>1173</v>
      </c>
      <c r="C13" s="70" t="s">
        <v>65</v>
      </c>
      <c r="D13" s="165">
        <v>300</v>
      </c>
      <c r="E13" s="166">
        <v>340.4</v>
      </c>
      <c r="F13" s="93">
        <f t="shared" si="0"/>
        <v>102120</v>
      </c>
      <c r="G13" s="93"/>
      <c r="H13" s="72" t="s">
        <v>941</v>
      </c>
      <c r="I13" s="53" t="s">
        <v>951</v>
      </c>
      <c r="J13" s="145"/>
      <c r="K13" s="76"/>
    </row>
    <row r="14" spans="1:11" ht="38.25">
      <c r="A14" s="92">
        <v>9</v>
      </c>
      <c r="B14" s="113" t="s">
        <v>1174</v>
      </c>
      <c r="C14" s="70" t="s">
        <v>65</v>
      </c>
      <c r="D14" s="165">
        <v>600</v>
      </c>
      <c r="E14" s="166">
        <v>438</v>
      </c>
      <c r="F14" s="93">
        <f t="shared" si="0"/>
        <v>262800</v>
      </c>
      <c r="G14" s="93"/>
      <c r="H14" s="72" t="s">
        <v>941</v>
      </c>
      <c r="I14" s="53" t="s">
        <v>951</v>
      </c>
      <c r="J14" s="145"/>
      <c r="K14" s="76"/>
    </row>
    <row r="15" spans="1:11">
      <c r="A15" s="92">
        <v>10</v>
      </c>
      <c r="B15" s="113" t="s">
        <v>1175</v>
      </c>
      <c r="C15" s="70" t="s">
        <v>65</v>
      </c>
      <c r="D15" s="165">
        <v>300</v>
      </c>
      <c r="E15" s="166">
        <v>756</v>
      </c>
      <c r="F15" s="93">
        <f t="shared" si="0"/>
        <v>226800</v>
      </c>
      <c r="G15" s="93"/>
      <c r="H15" s="72" t="s">
        <v>941</v>
      </c>
      <c r="I15" s="53" t="s">
        <v>951</v>
      </c>
      <c r="J15" s="145"/>
      <c r="K15" s="76"/>
    </row>
    <row r="16" spans="1:11">
      <c r="A16" s="92">
        <v>11</v>
      </c>
      <c r="B16" s="113" t="s">
        <v>1176</v>
      </c>
      <c r="C16" s="70" t="s">
        <v>65</v>
      </c>
      <c r="D16" s="165">
        <v>1500</v>
      </c>
      <c r="E16" s="166">
        <v>428.4</v>
      </c>
      <c r="F16" s="93">
        <f t="shared" si="0"/>
        <v>642600</v>
      </c>
      <c r="G16" s="93"/>
      <c r="H16" s="72" t="s">
        <v>941</v>
      </c>
      <c r="I16" s="53" t="s">
        <v>951</v>
      </c>
      <c r="J16" s="145"/>
      <c r="K16" s="76"/>
    </row>
    <row r="17" spans="1:11">
      <c r="A17" s="92">
        <v>12</v>
      </c>
      <c r="B17" s="113" t="s">
        <v>1177</v>
      </c>
      <c r="C17" s="70" t="s">
        <v>65</v>
      </c>
      <c r="D17" s="160">
        <v>2500</v>
      </c>
      <c r="E17" s="166">
        <v>319.3</v>
      </c>
      <c r="F17" s="93">
        <f t="shared" si="0"/>
        <v>798250</v>
      </c>
      <c r="G17" s="93"/>
      <c r="H17" s="72" t="s">
        <v>941</v>
      </c>
      <c r="I17" s="53" t="s">
        <v>951</v>
      </c>
      <c r="J17" s="145"/>
      <c r="K17" s="76"/>
    </row>
    <row r="18" spans="1:11" ht="38.25">
      <c r="A18" s="92">
        <v>13</v>
      </c>
      <c r="B18" s="113" t="s">
        <v>1178</v>
      </c>
      <c r="C18" s="70" t="s">
        <v>65</v>
      </c>
      <c r="D18" s="160">
        <v>1000</v>
      </c>
      <c r="E18" s="166">
        <v>817</v>
      </c>
      <c r="F18" s="93">
        <f t="shared" si="0"/>
        <v>817000</v>
      </c>
      <c r="G18" s="93"/>
      <c r="H18" s="72" t="s">
        <v>941</v>
      </c>
      <c r="I18" s="53" t="s">
        <v>951</v>
      </c>
      <c r="J18" s="145"/>
      <c r="K18" s="76"/>
    </row>
    <row r="19" spans="1:11">
      <c r="A19" s="92">
        <v>14</v>
      </c>
      <c r="B19" s="113" t="s">
        <v>945</v>
      </c>
      <c r="C19" s="70" t="s">
        <v>65</v>
      </c>
      <c r="D19" s="165">
        <v>1200</v>
      </c>
      <c r="E19" s="166">
        <v>590</v>
      </c>
      <c r="F19" s="93">
        <f t="shared" si="0"/>
        <v>708000</v>
      </c>
      <c r="G19" s="93"/>
      <c r="H19" s="72" t="s">
        <v>941</v>
      </c>
      <c r="I19" s="53" t="s">
        <v>951</v>
      </c>
      <c r="J19" s="145"/>
      <c r="K19" s="76"/>
    </row>
    <row r="20" spans="1:11" ht="25.5">
      <c r="A20" s="92">
        <v>15</v>
      </c>
      <c r="B20" s="113" t="s">
        <v>1179</v>
      </c>
      <c r="C20" s="70" t="s">
        <v>65</v>
      </c>
      <c r="D20" s="165">
        <v>5000</v>
      </c>
      <c r="E20" s="166">
        <v>247.4</v>
      </c>
      <c r="F20" s="93">
        <f t="shared" si="0"/>
        <v>1237000</v>
      </c>
      <c r="G20" s="93"/>
      <c r="H20" s="72" t="s">
        <v>941</v>
      </c>
      <c r="I20" s="53" t="s">
        <v>951</v>
      </c>
      <c r="J20" s="145"/>
      <c r="K20" s="76"/>
    </row>
    <row r="21" spans="1:11">
      <c r="A21" s="92">
        <v>16</v>
      </c>
      <c r="B21" s="113" t="s">
        <v>1180</v>
      </c>
      <c r="C21" s="70" t="s">
        <v>65</v>
      </c>
      <c r="D21" s="165">
        <v>10000</v>
      </c>
      <c r="E21" s="166">
        <v>157.30000000000001</v>
      </c>
      <c r="F21" s="93">
        <f t="shared" si="0"/>
        <v>1573000</v>
      </c>
      <c r="G21" s="93"/>
      <c r="H21" s="72" t="s">
        <v>941</v>
      </c>
      <c r="I21" s="53" t="s">
        <v>951</v>
      </c>
      <c r="J21" s="145"/>
      <c r="K21" s="76"/>
    </row>
    <row r="22" spans="1:11" ht="25.5">
      <c r="A22" s="92">
        <v>17</v>
      </c>
      <c r="B22" s="113" t="s">
        <v>1181</v>
      </c>
      <c r="C22" s="70" t="s">
        <v>65</v>
      </c>
      <c r="D22" s="160">
        <v>9200</v>
      </c>
      <c r="E22" s="166">
        <v>817</v>
      </c>
      <c r="F22" s="93">
        <f t="shared" si="0"/>
        <v>7516400</v>
      </c>
      <c r="G22" s="93"/>
      <c r="H22" s="72" t="s">
        <v>941</v>
      </c>
      <c r="I22" s="53" t="s">
        <v>951</v>
      </c>
      <c r="J22" s="145"/>
      <c r="K22" s="76"/>
    </row>
    <row r="23" spans="1:11">
      <c r="A23" s="92">
        <v>18</v>
      </c>
      <c r="B23" s="113" t="s">
        <v>944</v>
      </c>
      <c r="C23" s="70" t="s">
        <v>65</v>
      </c>
      <c r="D23" s="160">
        <v>15000</v>
      </c>
      <c r="E23" s="166">
        <v>71.400000000000006</v>
      </c>
      <c r="F23" s="93">
        <f t="shared" si="0"/>
        <v>1071000</v>
      </c>
      <c r="G23" s="93"/>
      <c r="H23" s="72" t="s">
        <v>941</v>
      </c>
      <c r="I23" s="53" t="s">
        <v>951</v>
      </c>
      <c r="J23" s="145"/>
      <c r="K23" s="76"/>
    </row>
    <row r="24" spans="1:11" ht="25.5">
      <c r="A24" s="92">
        <v>19</v>
      </c>
      <c r="B24" s="113" t="s">
        <v>1182</v>
      </c>
      <c r="C24" s="70" t="s">
        <v>65</v>
      </c>
      <c r="D24" s="160">
        <v>13500</v>
      </c>
      <c r="E24" s="166">
        <v>174</v>
      </c>
      <c r="F24" s="93">
        <f t="shared" si="0"/>
        <v>2349000</v>
      </c>
      <c r="G24" s="93"/>
      <c r="H24" s="72" t="s">
        <v>941</v>
      </c>
      <c r="I24" s="53" t="s">
        <v>951</v>
      </c>
      <c r="J24" s="145"/>
      <c r="K24" s="76"/>
    </row>
    <row r="25" spans="1:11">
      <c r="A25" s="92">
        <v>20</v>
      </c>
      <c r="B25" s="113" t="s">
        <v>1183</v>
      </c>
      <c r="C25" s="70" t="s">
        <v>65</v>
      </c>
      <c r="D25" s="160">
        <v>4000</v>
      </c>
      <c r="E25" s="166">
        <v>296</v>
      </c>
      <c r="F25" s="93">
        <f t="shared" si="0"/>
        <v>1184000</v>
      </c>
      <c r="G25" s="93"/>
      <c r="H25" s="77" t="s">
        <v>941</v>
      </c>
      <c r="I25" s="53" t="s">
        <v>951</v>
      </c>
      <c r="J25" s="145"/>
      <c r="K25" s="76"/>
    </row>
    <row r="26" spans="1:11">
      <c r="A26" s="92">
        <v>21</v>
      </c>
      <c r="B26" s="113" t="s">
        <v>1184</v>
      </c>
      <c r="C26" s="70" t="s">
        <v>65</v>
      </c>
      <c r="D26" s="160">
        <v>300</v>
      </c>
      <c r="E26" s="166">
        <v>1280.5</v>
      </c>
      <c r="F26" s="93">
        <f t="shared" si="0"/>
        <v>384150</v>
      </c>
      <c r="G26" s="93"/>
      <c r="H26" s="77" t="s">
        <v>941</v>
      </c>
      <c r="I26" s="53" t="s">
        <v>951</v>
      </c>
      <c r="J26" s="145"/>
      <c r="K26" s="76"/>
    </row>
    <row r="27" spans="1:11">
      <c r="A27" s="92">
        <v>22</v>
      </c>
      <c r="B27" s="113" t="s">
        <v>1185</v>
      </c>
      <c r="C27" s="70" t="s">
        <v>65</v>
      </c>
      <c r="D27" s="160">
        <v>8000</v>
      </c>
      <c r="E27" s="166">
        <v>414</v>
      </c>
      <c r="F27" s="93">
        <f t="shared" si="0"/>
        <v>3312000</v>
      </c>
      <c r="G27" s="93"/>
      <c r="H27" s="72" t="s">
        <v>941</v>
      </c>
      <c r="I27" s="53" t="s">
        <v>951</v>
      </c>
      <c r="J27" s="145"/>
      <c r="K27" s="76"/>
    </row>
    <row r="28" spans="1:11">
      <c r="A28" s="92">
        <v>23</v>
      </c>
      <c r="B28" s="113" t="s">
        <v>1186</v>
      </c>
      <c r="C28" s="70" t="s">
        <v>2</v>
      </c>
      <c r="D28" s="165">
        <v>100000</v>
      </c>
      <c r="E28" s="166">
        <v>16.84</v>
      </c>
      <c r="F28" s="93">
        <f t="shared" si="0"/>
        <v>1684000</v>
      </c>
      <c r="G28" s="93"/>
      <c r="H28" s="72" t="s">
        <v>941</v>
      </c>
      <c r="I28" s="53" t="s">
        <v>951</v>
      </c>
      <c r="J28" s="145"/>
      <c r="K28" s="76"/>
    </row>
    <row r="29" spans="1:11">
      <c r="A29" s="92">
        <v>24</v>
      </c>
      <c r="B29" s="113" t="s">
        <v>1187</v>
      </c>
      <c r="C29" s="70" t="s">
        <v>65</v>
      </c>
      <c r="D29" s="165">
        <v>21500</v>
      </c>
      <c r="E29" s="166">
        <v>628</v>
      </c>
      <c r="F29" s="93">
        <f t="shared" si="0"/>
        <v>13502000</v>
      </c>
      <c r="G29" s="93"/>
      <c r="H29" s="72" t="s">
        <v>941</v>
      </c>
      <c r="I29" s="53" t="s">
        <v>951</v>
      </c>
      <c r="J29" s="145"/>
      <c r="K29" s="76"/>
    </row>
    <row r="30" spans="1:11" ht="25.5">
      <c r="A30" s="92">
        <v>25</v>
      </c>
      <c r="B30" s="38" t="s">
        <v>1188</v>
      </c>
      <c r="C30" s="70" t="s">
        <v>65</v>
      </c>
      <c r="D30" s="160">
        <v>1500</v>
      </c>
      <c r="E30" s="166">
        <v>268</v>
      </c>
      <c r="F30" s="93">
        <f t="shared" si="0"/>
        <v>402000</v>
      </c>
      <c r="G30" s="93"/>
      <c r="H30" s="72" t="s">
        <v>941</v>
      </c>
      <c r="I30" s="53" t="s">
        <v>951</v>
      </c>
      <c r="J30" s="145"/>
      <c r="K30" s="76"/>
    </row>
    <row r="31" spans="1:11">
      <c r="A31" s="92">
        <v>26</v>
      </c>
      <c r="B31" s="113" t="s">
        <v>1189</v>
      </c>
      <c r="C31" s="70" t="s">
        <v>65</v>
      </c>
      <c r="D31" s="165">
        <v>2100</v>
      </c>
      <c r="E31" s="166">
        <v>582</v>
      </c>
      <c r="F31" s="93">
        <f t="shared" si="0"/>
        <v>1222200</v>
      </c>
      <c r="G31" s="93"/>
      <c r="H31" s="72" t="s">
        <v>941</v>
      </c>
      <c r="I31" s="53" t="s">
        <v>951</v>
      </c>
      <c r="J31" s="145"/>
      <c r="K31" s="76"/>
    </row>
    <row r="32" spans="1:11" ht="25.5">
      <c r="A32" s="92">
        <v>27</v>
      </c>
      <c r="B32" s="113" t="s">
        <v>1190</v>
      </c>
      <c r="C32" s="70" t="s">
        <v>65</v>
      </c>
      <c r="D32" s="165">
        <v>11500</v>
      </c>
      <c r="E32" s="166">
        <v>486</v>
      </c>
      <c r="F32" s="93">
        <f t="shared" si="0"/>
        <v>5589000</v>
      </c>
      <c r="G32" s="93"/>
      <c r="H32" s="72" t="s">
        <v>941</v>
      </c>
      <c r="I32" s="53" t="s">
        <v>951</v>
      </c>
      <c r="J32" s="145"/>
      <c r="K32" s="76"/>
    </row>
    <row r="33" spans="1:11">
      <c r="A33" s="92">
        <v>28</v>
      </c>
      <c r="B33" s="113" t="s">
        <v>1191</v>
      </c>
      <c r="C33" s="70" t="s">
        <v>65</v>
      </c>
      <c r="D33" s="165">
        <v>7700</v>
      </c>
      <c r="E33" s="166">
        <v>563.4</v>
      </c>
      <c r="F33" s="93">
        <f t="shared" si="0"/>
        <v>4338180</v>
      </c>
      <c r="G33" s="93"/>
      <c r="H33" s="72" t="s">
        <v>941</v>
      </c>
      <c r="I33" s="53" t="s">
        <v>951</v>
      </c>
      <c r="J33" s="145"/>
      <c r="K33" s="76"/>
    </row>
    <row r="34" spans="1:11">
      <c r="A34" s="92">
        <v>29</v>
      </c>
      <c r="B34" s="113" t="s">
        <v>1192</v>
      </c>
      <c r="C34" s="70" t="s">
        <v>65</v>
      </c>
      <c r="D34" s="165">
        <v>500</v>
      </c>
      <c r="E34" s="166">
        <v>358</v>
      </c>
      <c r="F34" s="93">
        <f t="shared" si="0"/>
        <v>179000</v>
      </c>
      <c r="G34" s="93"/>
      <c r="H34" s="72" t="s">
        <v>941</v>
      </c>
      <c r="I34" s="53" t="s">
        <v>951</v>
      </c>
      <c r="J34" s="145"/>
      <c r="K34" s="76"/>
    </row>
    <row r="35" spans="1:11">
      <c r="A35" s="92">
        <v>30</v>
      </c>
      <c r="B35" s="113" t="s">
        <v>1193</v>
      </c>
      <c r="C35" s="70" t="s">
        <v>65</v>
      </c>
      <c r="D35" s="165">
        <v>2000</v>
      </c>
      <c r="E35" s="166">
        <v>827</v>
      </c>
      <c r="F35" s="93">
        <f t="shared" si="0"/>
        <v>1654000</v>
      </c>
      <c r="G35" s="93"/>
      <c r="H35" s="72" t="s">
        <v>941</v>
      </c>
      <c r="I35" s="53" t="s">
        <v>951</v>
      </c>
      <c r="J35" s="145"/>
      <c r="K35" s="76"/>
    </row>
    <row r="36" spans="1:11">
      <c r="A36" s="92">
        <v>31</v>
      </c>
      <c r="B36" s="113" t="s">
        <v>1194</v>
      </c>
      <c r="C36" s="70" t="s">
        <v>65</v>
      </c>
      <c r="D36" s="165">
        <v>400</v>
      </c>
      <c r="E36" s="166">
        <v>7375</v>
      </c>
      <c r="F36" s="93">
        <f t="shared" si="0"/>
        <v>2950000</v>
      </c>
      <c r="G36" s="93"/>
      <c r="H36" s="72" t="s">
        <v>941</v>
      </c>
      <c r="I36" s="53" t="s">
        <v>951</v>
      </c>
      <c r="J36" s="145"/>
      <c r="K36" s="76"/>
    </row>
    <row r="37" spans="1:11">
      <c r="A37" s="92">
        <v>32</v>
      </c>
      <c r="B37" s="113" t="s">
        <v>1195</v>
      </c>
      <c r="C37" s="70" t="s">
        <v>65</v>
      </c>
      <c r="D37" s="168">
        <v>600</v>
      </c>
      <c r="E37" s="166">
        <v>487</v>
      </c>
      <c r="F37" s="93">
        <f t="shared" si="0"/>
        <v>292200</v>
      </c>
      <c r="G37" s="93"/>
      <c r="H37" s="72" t="s">
        <v>941</v>
      </c>
      <c r="I37" s="53" t="s">
        <v>951</v>
      </c>
      <c r="J37" s="145"/>
      <c r="K37" s="76"/>
    </row>
    <row r="38" spans="1:11">
      <c r="A38" s="92">
        <v>33</v>
      </c>
      <c r="B38" s="113" t="s">
        <v>1196</v>
      </c>
      <c r="C38" s="70" t="s">
        <v>65</v>
      </c>
      <c r="D38" s="160">
        <v>2100</v>
      </c>
      <c r="E38" s="166">
        <v>681.83</v>
      </c>
      <c r="F38" s="93">
        <f t="shared" si="0"/>
        <v>1431843</v>
      </c>
      <c r="G38" s="93"/>
      <c r="H38" s="72" t="s">
        <v>941</v>
      </c>
      <c r="I38" s="53" t="s">
        <v>951</v>
      </c>
      <c r="J38" s="145"/>
      <c r="K38" s="76"/>
    </row>
    <row r="39" spans="1:11">
      <c r="A39" s="92">
        <v>34</v>
      </c>
      <c r="B39" s="113" t="s">
        <v>943</v>
      </c>
      <c r="C39" s="70" t="s">
        <v>65</v>
      </c>
      <c r="D39" s="160">
        <v>7000</v>
      </c>
      <c r="E39" s="166">
        <v>822</v>
      </c>
      <c r="F39" s="93">
        <f t="shared" si="0"/>
        <v>5754000</v>
      </c>
      <c r="G39" s="93"/>
      <c r="H39" s="72" t="s">
        <v>941</v>
      </c>
      <c r="I39" s="53" t="s">
        <v>951</v>
      </c>
      <c r="J39" s="145"/>
      <c r="K39" s="76"/>
    </row>
    <row r="40" spans="1:11">
      <c r="A40" s="92">
        <v>35</v>
      </c>
      <c r="B40" s="113" t="s">
        <v>1197</v>
      </c>
      <c r="C40" s="70" t="s">
        <v>65</v>
      </c>
      <c r="D40" s="165">
        <v>6000</v>
      </c>
      <c r="E40" s="166">
        <v>284</v>
      </c>
      <c r="F40" s="93">
        <f t="shared" si="0"/>
        <v>1704000</v>
      </c>
      <c r="G40" s="93"/>
      <c r="H40" s="72" t="s">
        <v>941</v>
      </c>
      <c r="I40" s="53" t="s">
        <v>951</v>
      </c>
      <c r="J40" s="145"/>
      <c r="K40" s="76"/>
    </row>
    <row r="41" spans="1:11">
      <c r="A41" s="92">
        <v>36</v>
      </c>
      <c r="B41" s="113" t="s">
        <v>942</v>
      </c>
      <c r="C41" s="70" t="s">
        <v>65</v>
      </c>
      <c r="D41" s="165">
        <v>600</v>
      </c>
      <c r="E41" s="166">
        <v>456</v>
      </c>
      <c r="F41" s="93">
        <f t="shared" si="0"/>
        <v>273600</v>
      </c>
      <c r="G41" s="93"/>
      <c r="H41" s="72" t="s">
        <v>941</v>
      </c>
      <c r="I41" s="53" t="s">
        <v>951</v>
      </c>
      <c r="J41" s="145"/>
      <c r="K41" s="76"/>
    </row>
    <row r="42" spans="1:11">
      <c r="A42" s="92">
        <v>37</v>
      </c>
      <c r="B42" s="113" t="s">
        <v>1198</v>
      </c>
      <c r="C42" s="70" t="s">
        <v>65</v>
      </c>
      <c r="D42" s="165">
        <v>150</v>
      </c>
      <c r="E42" s="166">
        <v>3969</v>
      </c>
      <c r="F42" s="93">
        <f t="shared" si="0"/>
        <v>595350</v>
      </c>
      <c r="G42" s="93"/>
      <c r="H42" s="72" t="s">
        <v>941</v>
      </c>
      <c r="I42" s="53" t="s">
        <v>951</v>
      </c>
      <c r="J42" s="145"/>
      <c r="K42" s="76"/>
    </row>
    <row r="43" spans="1:11">
      <c r="A43" s="92">
        <v>38</v>
      </c>
      <c r="B43" s="113" t="s">
        <v>1199</v>
      </c>
      <c r="C43" s="70" t="s">
        <v>65</v>
      </c>
      <c r="D43" s="168">
        <v>1300</v>
      </c>
      <c r="E43" s="169">
        <v>3679</v>
      </c>
      <c r="F43" s="93">
        <f t="shared" si="0"/>
        <v>4782700</v>
      </c>
      <c r="G43" s="93"/>
      <c r="H43" s="72" t="s">
        <v>941</v>
      </c>
      <c r="I43" s="53" t="s">
        <v>951</v>
      </c>
      <c r="J43" s="145"/>
      <c r="K43" s="76"/>
    </row>
    <row r="44" spans="1:11">
      <c r="A44" s="92">
        <v>39</v>
      </c>
      <c r="B44" s="113" t="s">
        <v>1200</v>
      </c>
      <c r="C44" s="70" t="s">
        <v>65</v>
      </c>
      <c r="D44" s="160">
        <v>200</v>
      </c>
      <c r="E44" s="166">
        <v>4202</v>
      </c>
      <c r="F44" s="93">
        <f t="shared" si="0"/>
        <v>840400</v>
      </c>
      <c r="G44" s="93"/>
      <c r="H44" s="72" t="s">
        <v>941</v>
      </c>
      <c r="I44" s="53" t="s">
        <v>951</v>
      </c>
      <c r="J44" s="145"/>
      <c r="K44" s="76"/>
    </row>
    <row r="45" spans="1:11">
      <c r="A45" s="92">
        <v>40</v>
      </c>
      <c r="B45" s="113" t="s">
        <v>1201</v>
      </c>
      <c r="C45" s="70" t="s">
        <v>65</v>
      </c>
      <c r="D45" s="165">
        <v>1000</v>
      </c>
      <c r="E45" s="166">
        <v>45.5</v>
      </c>
      <c r="F45" s="93">
        <f t="shared" si="0"/>
        <v>45500</v>
      </c>
      <c r="G45" s="93"/>
      <c r="H45" s="72" t="s">
        <v>941</v>
      </c>
      <c r="I45" s="53" t="s">
        <v>951</v>
      </c>
      <c r="J45" s="145"/>
      <c r="K45" s="76"/>
    </row>
    <row r="46" spans="1:11">
      <c r="A46" s="92">
        <v>41</v>
      </c>
      <c r="B46" s="113" t="s">
        <v>1202</v>
      </c>
      <c r="C46" s="70" t="s">
        <v>65</v>
      </c>
      <c r="D46" s="160">
        <v>200</v>
      </c>
      <c r="E46" s="166">
        <v>1772</v>
      </c>
      <c r="F46" s="93">
        <f t="shared" si="0"/>
        <v>354400</v>
      </c>
      <c r="G46" s="93"/>
      <c r="H46" s="72" t="s">
        <v>941</v>
      </c>
      <c r="I46" s="53" t="s">
        <v>951</v>
      </c>
      <c r="J46" s="145"/>
      <c r="K46" s="76"/>
    </row>
    <row r="47" spans="1:11">
      <c r="A47" s="92">
        <v>42</v>
      </c>
      <c r="B47" s="170" t="s">
        <v>1203</v>
      </c>
      <c r="C47" s="70" t="s">
        <v>756</v>
      </c>
      <c r="D47" s="168">
        <v>190000</v>
      </c>
      <c r="E47" s="166">
        <v>7.9</v>
      </c>
      <c r="F47" s="93">
        <f t="shared" si="0"/>
        <v>1501000</v>
      </c>
      <c r="G47" s="93"/>
      <c r="H47" s="72" t="s">
        <v>941</v>
      </c>
      <c r="I47" s="53" t="s">
        <v>951</v>
      </c>
      <c r="J47" s="145"/>
      <c r="K47" s="76"/>
    </row>
    <row r="48" spans="1:11" s="338" customFormat="1">
      <c r="A48" s="329"/>
      <c r="B48" s="330" t="s">
        <v>949</v>
      </c>
      <c r="C48" s="331"/>
      <c r="D48" s="332"/>
      <c r="E48" s="333"/>
      <c r="F48" s="334">
        <f>SUM(F6:F47)</f>
        <v>76758338</v>
      </c>
      <c r="G48" s="334"/>
      <c r="H48" s="330"/>
      <c r="I48" s="335"/>
      <c r="J48" s="336"/>
      <c r="K48" s="337"/>
    </row>
    <row r="49" spans="1:11" ht="22.5">
      <c r="A49" s="92"/>
      <c r="B49" s="391" t="s">
        <v>1204</v>
      </c>
      <c r="C49" s="392"/>
      <c r="D49" s="392"/>
      <c r="E49" s="392"/>
      <c r="F49" s="392"/>
      <c r="G49" s="392"/>
      <c r="H49" s="392"/>
      <c r="I49" s="393"/>
      <c r="J49" s="145"/>
      <c r="K49" s="76"/>
    </row>
    <row r="50" spans="1:11" ht="25.5">
      <c r="A50" s="92">
        <v>43</v>
      </c>
      <c r="B50" s="171" t="s">
        <v>501</v>
      </c>
      <c r="C50" s="172" t="s">
        <v>298</v>
      </c>
      <c r="D50" s="173">
        <v>1</v>
      </c>
      <c r="E50" s="173">
        <v>5200</v>
      </c>
      <c r="F50" s="116">
        <f>D50*E50</f>
        <v>5200</v>
      </c>
      <c r="G50" s="93"/>
      <c r="H50" s="72" t="s">
        <v>941</v>
      </c>
      <c r="I50" s="53" t="s">
        <v>951</v>
      </c>
      <c r="J50" s="145"/>
      <c r="K50" s="76"/>
    </row>
    <row r="51" spans="1:11">
      <c r="A51" s="92">
        <v>44</v>
      </c>
      <c r="B51" s="171" t="s">
        <v>502</v>
      </c>
      <c r="C51" s="172" t="s">
        <v>298</v>
      </c>
      <c r="D51" s="173">
        <v>6</v>
      </c>
      <c r="E51" s="173">
        <v>2500</v>
      </c>
      <c r="F51" s="116">
        <f t="shared" ref="F51:F114" si="1">D51*E51</f>
        <v>15000</v>
      </c>
      <c r="G51" s="93"/>
      <c r="H51" s="72" t="s">
        <v>941</v>
      </c>
      <c r="I51" s="53" t="s">
        <v>951</v>
      </c>
      <c r="J51" s="145"/>
      <c r="K51" s="76"/>
    </row>
    <row r="52" spans="1:11">
      <c r="A52" s="92">
        <v>45</v>
      </c>
      <c r="B52" s="171" t="s">
        <v>503</v>
      </c>
      <c r="C52" s="172" t="s">
        <v>298</v>
      </c>
      <c r="D52" s="173">
        <v>10</v>
      </c>
      <c r="E52" s="173">
        <v>520</v>
      </c>
      <c r="F52" s="116">
        <f t="shared" si="1"/>
        <v>5200</v>
      </c>
      <c r="G52" s="93"/>
      <c r="H52" s="72" t="s">
        <v>941</v>
      </c>
      <c r="I52" s="53" t="s">
        <v>951</v>
      </c>
      <c r="J52" s="145"/>
      <c r="K52" s="76"/>
    </row>
    <row r="53" spans="1:11">
      <c r="A53" s="92">
        <v>46</v>
      </c>
      <c r="B53" s="171" t="s">
        <v>504</v>
      </c>
      <c r="C53" s="172" t="s">
        <v>298</v>
      </c>
      <c r="D53" s="173">
        <v>6</v>
      </c>
      <c r="E53" s="173">
        <v>500</v>
      </c>
      <c r="F53" s="116">
        <f t="shared" si="1"/>
        <v>3000</v>
      </c>
      <c r="G53" s="93"/>
      <c r="H53" s="72" t="s">
        <v>941</v>
      </c>
      <c r="I53" s="53" t="s">
        <v>951</v>
      </c>
      <c r="J53" s="145"/>
      <c r="K53" s="76"/>
    </row>
    <row r="54" spans="1:11" ht="25.5">
      <c r="A54" s="92">
        <v>47</v>
      </c>
      <c r="B54" s="174" t="s">
        <v>505</v>
      </c>
      <c r="C54" s="172" t="s">
        <v>298</v>
      </c>
      <c r="D54" s="173">
        <v>4</v>
      </c>
      <c r="E54" s="173">
        <v>450</v>
      </c>
      <c r="F54" s="116">
        <f t="shared" si="1"/>
        <v>1800</v>
      </c>
      <c r="G54" s="93"/>
      <c r="H54" s="72" t="s">
        <v>941</v>
      </c>
      <c r="I54" s="53" t="s">
        <v>951</v>
      </c>
      <c r="J54" s="145"/>
      <c r="K54" s="76"/>
    </row>
    <row r="55" spans="1:11" ht="25.5">
      <c r="A55" s="92">
        <v>48</v>
      </c>
      <c r="B55" s="171" t="s">
        <v>506</v>
      </c>
      <c r="C55" s="172" t="s">
        <v>298</v>
      </c>
      <c r="D55" s="173">
        <v>50</v>
      </c>
      <c r="E55" s="173">
        <v>40</v>
      </c>
      <c r="F55" s="116">
        <f t="shared" si="1"/>
        <v>2000</v>
      </c>
      <c r="G55" s="93"/>
      <c r="H55" s="72" t="s">
        <v>941</v>
      </c>
      <c r="I55" s="53" t="s">
        <v>951</v>
      </c>
      <c r="J55" s="145"/>
      <c r="K55" s="76"/>
    </row>
    <row r="56" spans="1:11">
      <c r="A56" s="92">
        <v>49</v>
      </c>
      <c r="B56" s="171" t="s">
        <v>507</v>
      </c>
      <c r="C56" s="172" t="s">
        <v>298</v>
      </c>
      <c r="D56" s="173">
        <v>18</v>
      </c>
      <c r="E56" s="173">
        <v>9500</v>
      </c>
      <c r="F56" s="116">
        <f t="shared" si="1"/>
        <v>171000</v>
      </c>
      <c r="G56" s="93"/>
      <c r="H56" s="72" t="s">
        <v>941</v>
      </c>
      <c r="I56" s="53" t="s">
        <v>951</v>
      </c>
      <c r="J56" s="145"/>
      <c r="K56" s="76"/>
    </row>
    <row r="57" spans="1:11">
      <c r="A57" s="92">
        <v>50</v>
      </c>
      <c r="B57" s="171" t="s">
        <v>508</v>
      </c>
      <c r="C57" s="172" t="s">
        <v>298</v>
      </c>
      <c r="D57" s="173">
        <v>10</v>
      </c>
      <c r="E57" s="173">
        <v>10000</v>
      </c>
      <c r="F57" s="116">
        <f t="shared" si="1"/>
        <v>100000</v>
      </c>
      <c r="G57" s="93"/>
      <c r="H57" s="72" t="s">
        <v>941</v>
      </c>
      <c r="I57" s="53" t="s">
        <v>951</v>
      </c>
      <c r="J57" s="145"/>
      <c r="K57" s="76"/>
    </row>
    <row r="58" spans="1:11">
      <c r="A58" s="92">
        <v>51</v>
      </c>
      <c r="B58" s="171" t="s">
        <v>510</v>
      </c>
      <c r="C58" s="172" t="s">
        <v>298</v>
      </c>
      <c r="D58" s="173">
        <v>6</v>
      </c>
      <c r="E58" s="173">
        <v>17000</v>
      </c>
      <c r="F58" s="116">
        <f t="shared" si="1"/>
        <v>102000</v>
      </c>
      <c r="G58" s="93"/>
      <c r="H58" s="72" t="s">
        <v>941</v>
      </c>
      <c r="I58" s="53" t="s">
        <v>951</v>
      </c>
      <c r="J58" s="145"/>
      <c r="K58" s="76"/>
    </row>
    <row r="59" spans="1:11">
      <c r="A59" s="92">
        <v>52</v>
      </c>
      <c r="B59" s="171" t="s">
        <v>509</v>
      </c>
      <c r="C59" s="172" t="s">
        <v>298</v>
      </c>
      <c r="D59" s="173">
        <v>6</v>
      </c>
      <c r="E59" s="173">
        <v>17000</v>
      </c>
      <c r="F59" s="116">
        <f t="shared" si="1"/>
        <v>102000</v>
      </c>
      <c r="G59" s="93"/>
      <c r="H59" s="72" t="s">
        <v>941</v>
      </c>
      <c r="I59" s="53" t="s">
        <v>951</v>
      </c>
      <c r="J59" s="145"/>
      <c r="K59" s="76"/>
    </row>
    <row r="60" spans="1:11">
      <c r="A60" s="92">
        <v>53</v>
      </c>
      <c r="B60" s="171" t="s">
        <v>968</v>
      </c>
      <c r="C60" s="172" t="s">
        <v>298</v>
      </c>
      <c r="D60" s="173">
        <v>2</v>
      </c>
      <c r="E60" s="173">
        <v>7500</v>
      </c>
      <c r="F60" s="116">
        <f t="shared" si="1"/>
        <v>15000</v>
      </c>
      <c r="G60" s="93"/>
      <c r="H60" s="72" t="s">
        <v>941</v>
      </c>
      <c r="I60" s="53" t="s">
        <v>951</v>
      </c>
      <c r="J60" s="145"/>
      <c r="K60" s="76"/>
    </row>
    <row r="61" spans="1:11">
      <c r="A61" s="92">
        <v>54</v>
      </c>
      <c r="B61" s="174" t="s">
        <v>969</v>
      </c>
      <c r="C61" s="172" t="s">
        <v>298</v>
      </c>
      <c r="D61" s="173">
        <v>4</v>
      </c>
      <c r="E61" s="173">
        <v>9000</v>
      </c>
      <c r="F61" s="116">
        <f t="shared" si="1"/>
        <v>36000</v>
      </c>
      <c r="G61" s="93"/>
      <c r="H61" s="72" t="s">
        <v>941</v>
      </c>
      <c r="I61" s="53" t="s">
        <v>951</v>
      </c>
      <c r="J61" s="145"/>
      <c r="K61" s="76"/>
    </row>
    <row r="62" spans="1:11">
      <c r="A62" s="92">
        <v>55</v>
      </c>
      <c r="B62" s="175" t="s">
        <v>970</v>
      </c>
      <c r="C62" s="172" t="s">
        <v>298</v>
      </c>
      <c r="D62" s="173">
        <v>3</v>
      </c>
      <c r="E62" s="173">
        <v>10500</v>
      </c>
      <c r="F62" s="116">
        <f t="shared" si="1"/>
        <v>31500</v>
      </c>
      <c r="G62" s="93"/>
      <c r="H62" s="72" t="s">
        <v>941</v>
      </c>
      <c r="I62" s="53" t="s">
        <v>951</v>
      </c>
      <c r="J62" s="145"/>
      <c r="K62" s="76"/>
    </row>
    <row r="63" spans="1:11">
      <c r="A63" s="92">
        <v>56</v>
      </c>
      <c r="B63" s="176" t="s">
        <v>512</v>
      </c>
      <c r="C63" s="172" t="s">
        <v>298</v>
      </c>
      <c r="D63" s="173">
        <v>6</v>
      </c>
      <c r="E63" s="173">
        <v>3500</v>
      </c>
      <c r="F63" s="116">
        <f t="shared" si="1"/>
        <v>21000</v>
      </c>
      <c r="G63" s="93"/>
      <c r="H63" s="72" t="s">
        <v>941</v>
      </c>
      <c r="I63" s="53" t="s">
        <v>951</v>
      </c>
      <c r="J63" s="145"/>
      <c r="K63" s="76"/>
    </row>
    <row r="64" spans="1:11" ht="25.5">
      <c r="A64" s="92">
        <v>57</v>
      </c>
      <c r="B64" s="171" t="s">
        <v>511</v>
      </c>
      <c r="C64" s="172" t="s">
        <v>298</v>
      </c>
      <c r="D64" s="173">
        <v>6</v>
      </c>
      <c r="E64" s="173">
        <v>3200</v>
      </c>
      <c r="F64" s="116">
        <f t="shared" si="1"/>
        <v>19200</v>
      </c>
      <c r="G64" s="93"/>
      <c r="H64" s="72" t="s">
        <v>941</v>
      </c>
      <c r="I64" s="53" t="s">
        <v>951</v>
      </c>
      <c r="J64" s="145"/>
      <c r="K64" s="76"/>
    </row>
    <row r="65" spans="1:11">
      <c r="A65" s="92">
        <v>58</v>
      </c>
      <c r="B65" s="171" t="s">
        <v>513</v>
      </c>
      <c r="C65" s="172" t="s">
        <v>298</v>
      </c>
      <c r="D65" s="173">
        <v>2</v>
      </c>
      <c r="E65" s="173">
        <v>7300</v>
      </c>
      <c r="F65" s="116">
        <f t="shared" si="1"/>
        <v>14600</v>
      </c>
      <c r="G65" s="93"/>
      <c r="H65" s="72" t="s">
        <v>941</v>
      </c>
      <c r="I65" s="53" t="s">
        <v>951</v>
      </c>
      <c r="J65" s="145"/>
      <c r="K65" s="76"/>
    </row>
    <row r="66" spans="1:11">
      <c r="A66" s="92">
        <v>59</v>
      </c>
      <c r="B66" s="171" t="s">
        <v>514</v>
      </c>
      <c r="C66" s="172" t="s">
        <v>298</v>
      </c>
      <c r="D66" s="173">
        <v>1</v>
      </c>
      <c r="E66" s="173">
        <v>500</v>
      </c>
      <c r="F66" s="116">
        <f t="shared" si="1"/>
        <v>500</v>
      </c>
      <c r="G66" s="93"/>
      <c r="H66" s="72" t="s">
        <v>941</v>
      </c>
      <c r="I66" s="53" t="s">
        <v>951</v>
      </c>
      <c r="J66" s="145"/>
      <c r="K66" s="76"/>
    </row>
    <row r="67" spans="1:11">
      <c r="A67" s="92">
        <v>60</v>
      </c>
      <c r="B67" s="171" t="s">
        <v>515</v>
      </c>
      <c r="C67" s="172" t="s">
        <v>298</v>
      </c>
      <c r="D67" s="173">
        <v>2</v>
      </c>
      <c r="E67" s="173">
        <v>560</v>
      </c>
      <c r="F67" s="116">
        <f t="shared" si="1"/>
        <v>1120</v>
      </c>
      <c r="G67" s="93"/>
      <c r="H67" s="72" t="s">
        <v>941</v>
      </c>
      <c r="I67" s="53" t="s">
        <v>951</v>
      </c>
      <c r="J67" s="145"/>
      <c r="K67" s="76"/>
    </row>
    <row r="68" spans="1:11">
      <c r="A68" s="92">
        <v>61</v>
      </c>
      <c r="B68" s="174" t="s">
        <v>516</v>
      </c>
      <c r="C68" s="172" t="s">
        <v>298</v>
      </c>
      <c r="D68" s="173">
        <v>2</v>
      </c>
      <c r="E68" s="173">
        <v>480</v>
      </c>
      <c r="F68" s="116">
        <f t="shared" si="1"/>
        <v>960</v>
      </c>
      <c r="G68" s="93"/>
      <c r="H68" s="72" t="s">
        <v>941</v>
      </c>
      <c r="I68" s="53" t="s">
        <v>951</v>
      </c>
      <c r="J68" s="145"/>
      <c r="K68" s="76"/>
    </row>
    <row r="69" spans="1:11">
      <c r="A69" s="92">
        <v>62</v>
      </c>
      <c r="B69" s="176" t="s">
        <v>692</v>
      </c>
      <c r="C69" s="172" t="s">
        <v>298</v>
      </c>
      <c r="D69" s="173">
        <v>1</v>
      </c>
      <c r="E69" s="173">
        <v>5700</v>
      </c>
      <c r="F69" s="116">
        <f t="shared" si="1"/>
        <v>5700</v>
      </c>
      <c r="G69" s="93"/>
      <c r="H69" s="72" t="s">
        <v>941</v>
      </c>
      <c r="I69" s="53" t="s">
        <v>951</v>
      </c>
      <c r="J69" s="145"/>
      <c r="K69" s="76"/>
    </row>
    <row r="70" spans="1:11">
      <c r="A70" s="92">
        <v>63</v>
      </c>
      <c r="B70" s="174" t="s">
        <v>517</v>
      </c>
      <c r="C70" s="172" t="s">
        <v>298</v>
      </c>
      <c r="D70" s="173">
        <v>4</v>
      </c>
      <c r="E70" s="173">
        <v>150</v>
      </c>
      <c r="F70" s="116">
        <f t="shared" si="1"/>
        <v>600</v>
      </c>
      <c r="G70" s="93"/>
      <c r="H70" s="72" t="s">
        <v>941</v>
      </c>
      <c r="I70" s="53" t="s">
        <v>951</v>
      </c>
      <c r="J70" s="145"/>
      <c r="K70" s="76"/>
    </row>
    <row r="71" spans="1:11">
      <c r="A71" s="92">
        <v>64</v>
      </c>
      <c r="B71" s="171" t="s">
        <v>518</v>
      </c>
      <c r="C71" s="172" t="s">
        <v>298</v>
      </c>
      <c r="D71" s="173">
        <v>4</v>
      </c>
      <c r="E71" s="173">
        <v>400</v>
      </c>
      <c r="F71" s="116">
        <f t="shared" si="1"/>
        <v>1600</v>
      </c>
      <c r="G71" s="93"/>
      <c r="H71" s="72" t="s">
        <v>941</v>
      </c>
      <c r="I71" s="53" t="s">
        <v>951</v>
      </c>
      <c r="J71" s="145"/>
      <c r="K71" s="76"/>
    </row>
    <row r="72" spans="1:11">
      <c r="A72" s="92">
        <v>65</v>
      </c>
      <c r="B72" s="171" t="s">
        <v>693</v>
      </c>
      <c r="C72" s="172" t="s">
        <v>298</v>
      </c>
      <c r="D72" s="173">
        <v>1</v>
      </c>
      <c r="E72" s="173">
        <v>29000</v>
      </c>
      <c r="F72" s="116">
        <f t="shared" si="1"/>
        <v>29000</v>
      </c>
      <c r="G72" s="93"/>
      <c r="H72" s="72" t="s">
        <v>941</v>
      </c>
      <c r="I72" s="53" t="s">
        <v>951</v>
      </c>
      <c r="J72" s="145"/>
      <c r="K72" s="76"/>
    </row>
    <row r="73" spans="1:11">
      <c r="A73" s="92">
        <v>66</v>
      </c>
      <c r="B73" s="176" t="s">
        <v>519</v>
      </c>
      <c r="C73" s="172" t="s">
        <v>298</v>
      </c>
      <c r="D73" s="173">
        <v>1</v>
      </c>
      <c r="E73" s="173">
        <v>12800</v>
      </c>
      <c r="F73" s="116">
        <f t="shared" si="1"/>
        <v>12800</v>
      </c>
      <c r="G73" s="93"/>
      <c r="H73" s="72" t="s">
        <v>941</v>
      </c>
      <c r="I73" s="53" t="s">
        <v>951</v>
      </c>
      <c r="J73" s="145"/>
      <c r="K73" s="76"/>
    </row>
    <row r="74" spans="1:11" ht="25.5">
      <c r="A74" s="92">
        <v>67</v>
      </c>
      <c r="B74" s="174" t="s">
        <v>971</v>
      </c>
      <c r="C74" s="172" t="s">
        <v>298</v>
      </c>
      <c r="D74" s="173">
        <v>1</v>
      </c>
      <c r="E74" s="173">
        <v>27000</v>
      </c>
      <c r="F74" s="116">
        <f t="shared" si="1"/>
        <v>27000</v>
      </c>
      <c r="G74" s="93"/>
      <c r="H74" s="72" t="s">
        <v>941</v>
      </c>
      <c r="I74" s="53" t="s">
        <v>951</v>
      </c>
      <c r="J74" s="145"/>
      <c r="K74" s="76"/>
    </row>
    <row r="75" spans="1:11" ht="25.5">
      <c r="A75" s="92">
        <v>68</v>
      </c>
      <c r="B75" s="171" t="s">
        <v>520</v>
      </c>
      <c r="C75" s="172" t="s">
        <v>298</v>
      </c>
      <c r="D75" s="173">
        <v>1</v>
      </c>
      <c r="E75" s="173">
        <v>6700</v>
      </c>
      <c r="F75" s="116">
        <f t="shared" si="1"/>
        <v>6700</v>
      </c>
      <c r="G75" s="93"/>
      <c r="H75" s="72" t="s">
        <v>941</v>
      </c>
      <c r="I75" s="53" t="s">
        <v>951</v>
      </c>
      <c r="J75" s="145"/>
      <c r="K75" s="76"/>
    </row>
    <row r="76" spans="1:11" ht="25.5">
      <c r="A76" s="92">
        <v>69</v>
      </c>
      <c r="B76" s="176" t="s">
        <v>521</v>
      </c>
      <c r="C76" s="172" t="s">
        <v>298</v>
      </c>
      <c r="D76" s="173">
        <v>2</v>
      </c>
      <c r="E76" s="173">
        <v>1500</v>
      </c>
      <c r="F76" s="116">
        <f t="shared" si="1"/>
        <v>3000</v>
      </c>
      <c r="G76" s="93"/>
      <c r="H76" s="72" t="s">
        <v>941</v>
      </c>
      <c r="I76" s="53" t="s">
        <v>951</v>
      </c>
      <c r="J76" s="145"/>
      <c r="K76" s="76"/>
    </row>
    <row r="77" spans="1:11">
      <c r="A77" s="92">
        <v>70</v>
      </c>
      <c r="B77" s="174" t="s">
        <v>522</v>
      </c>
      <c r="C77" s="172" t="s">
        <v>298</v>
      </c>
      <c r="D77" s="173">
        <v>1</v>
      </c>
      <c r="E77" s="173">
        <v>640</v>
      </c>
      <c r="F77" s="116">
        <f t="shared" si="1"/>
        <v>640</v>
      </c>
      <c r="G77" s="93"/>
      <c r="H77" s="72" t="s">
        <v>941</v>
      </c>
      <c r="I77" s="53" t="s">
        <v>951</v>
      </c>
      <c r="J77" s="145"/>
      <c r="K77" s="76"/>
    </row>
    <row r="78" spans="1:11" ht="25.5">
      <c r="A78" s="92">
        <v>71</v>
      </c>
      <c r="B78" s="174" t="s">
        <v>523</v>
      </c>
      <c r="C78" s="172" t="s">
        <v>298</v>
      </c>
      <c r="D78" s="173">
        <v>30</v>
      </c>
      <c r="E78" s="173">
        <v>75</v>
      </c>
      <c r="F78" s="116">
        <f t="shared" si="1"/>
        <v>2250</v>
      </c>
      <c r="G78" s="93"/>
      <c r="H78" s="72" t="s">
        <v>941</v>
      </c>
      <c r="I78" s="53" t="s">
        <v>951</v>
      </c>
      <c r="J78" s="145"/>
      <c r="K78" s="76"/>
    </row>
    <row r="79" spans="1:11" ht="25.5">
      <c r="A79" s="92">
        <v>72</v>
      </c>
      <c r="B79" s="171" t="s">
        <v>524</v>
      </c>
      <c r="C79" s="172" t="s">
        <v>298</v>
      </c>
      <c r="D79" s="173">
        <v>2</v>
      </c>
      <c r="E79" s="173">
        <v>840</v>
      </c>
      <c r="F79" s="116">
        <f t="shared" si="1"/>
        <v>1680</v>
      </c>
      <c r="G79" s="93"/>
      <c r="H79" s="72" t="s">
        <v>941</v>
      </c>
      <c r="I79" s="53" t="s">
        <v>951</v>
      </c>
      <c r="J79" s="145"/>
      <c r="K79" s="76"/>
    </row>
    <row r="80" spans="1:11" ht="25.5">
      <c r="A80" s="92">
        <v>73</v>
      </c>
      <c r="B80" s="176" t="s">
        <v>525</v>
      </c>
      <c r="C80" s="172" t="s">
        <v>298</v>
      </c>
      <c r="D80" s="173">
        <v>10</v>
      </c>
      <c r="E80" s="173">
        <v>750</v>
      </c>
      <c r="F80" s="116">
        <f t="shared" si="1"/>
        <v>7500</v>
      </c>
      <c r="G80" s="93"/>
      <c r="H80" s="72" t="s">
        <v>941</v>
      </c>
      <c r="I80" s="53" t="s">
        <v>951</v>
      </c>
      <c r="J80" s="145"/>
      <c r="K80" s="76"/>
    </row>
    <row r="81" spans="1:11">
      <c r="A81" s="92">
        <v>74</v>
      </c>
      <c r="B81" s="171" t="s">
        <v>526</v>
      </c>
      <c r="C81" s="172" t="s">
        <v>298</v>
      </c>
      <c r="D81" s="173">
        <v>1</v>
      </c>
      <c r="E81" s="173">
        <v>10500</v>
      </c>
      <c r="F81" s="116">
        <f t="shared" si="1"/>
        <v>10500</v>
      </c>
      <c r="G81" s="93"/>
      <c r="H81" s="72" t="s">
        <v>941</v>
      </c>
      <c r="I81" s="53" t="s">
        <v>951</v>
      </c>
      <c r="J81" s="145"/>
      <c r="K81" s="76"/>
    </row>
    <row r="82" spans="1:11" ht="25.5">
      <c r="A82" s="92">
        <v>75</v>
      </c>
      <c r="B82" s="171" t="s">
        <v>527</v>
      </c>
      <c r="C82" s="172" t="s">
        <v>298</v>
      </c>
      <c r="D82" s="173">
        <v>1</v>
      </c>
      <c r="E82" s="173">
        <v>18000</v>
      </c>
      <c r="F82" s="116">
        <f t="shared" si="1"/>
        <v>18000</v>
      </c>
      <c r="G82" s="93"/>
      <c r="H82" s="72" t="s">
        <v>941</v>
      </c>
      <c r="I82" s="53" t="s">
        <v>951</v>
      </c>
      <c r="J82" s="145"/>
      <c r="K82" s="76"/>
    </row>
    <row r="83" spans="1:11" ht="25.5">
      <c r="A83" s="92">
        <v>76</v>
      </c>
      <c r="B83" s="171" t="s">
        <v>528</v>
      </c>
      <c r="C83" s="172" t="s">
        <v>298</v>
      </c>
      <c r="D83" s="173">
        <v>1</v>
      </c>
      <c r="E83" s="173">
        <v>5900</v>
      </c>
      <c r="F83" s="116">
        <f t="shared" si="1"/>
        <v>5900</v>
      </c>
      <c r="G83" s="93"/>
      <c r="H83" s="72" t="s">
        <v>941</v>
      </c>
      <c r="I83" s="53" t="s">
        <v>951</v>
      </c>
      <c r="J83" s="145"/>
      <c r="K83" s="76"/>
    </row>
    <row r="84" spans="1:11" ht="25.5">
      <c r="A84" s="92">
        <v>77</v>
      </c>
      <c r="B84" s="176" t="s">
        <v>529</v>
      </c>
      <c r="C84" s="172" t="s">
        <v>298</v>
      </c>
      <c r="D84" s="173">
        <v>2</v>
      </c>
      <c r="E84" s="173">
        <v>5500</v>
      </c>
      <c r="F84" s="116">
        <f t="shared" si="1"/>
        <v>11000</v>
      </c>
      <c r="G84" s="93"/>
      <c r="H84" s="72" t="s">
        <v>941</v>
      </c>
      <c r="I84" s="53" t="s">
        <v>951</v>
      </c>
      <c r="J84" s="145"/>
      <c r="K84" s="76"/>
    </row>
    <row r="85" spans="1:11">
      <c r="A85" s="92">
        <v>78</v>
      </c>
      <c r="B85" s="176" t="s">
        <v>530</v>
      </c>
      <c r="C85" s="172" t="s">
        <v>298</v>
      </c>
      <c r="D85" s="173">
        <v>2</v>
      </c>
      <c r="E85" s="173">
        <v>2500</v>
      </c>
      <c r="F85" s="116">
        <f t="shared" si="1"/>
        <v>5000</v>
      </c>
      <c r="G85" s="93"/>
      <c r="H85" s="72" t="s">
        <v>941</v>
      </c>
      <c r="I85" s="53" t="s">
        <v>951</v>
      </c>
      <c r="J85" s="145"/>
      <c r="K85" s="76"/>
    </row>
    <row r="86" spans="1:11" ht="25.5">
      <c r="A86" s="92">
        <v>79</v>
      </c>
      <c r="B86" s="171" t="s">
        <v>531</v>
      </c>
      <c r="C86" s="172" t="s">
        <v>298</v>
      </c>
      <c r="D86" s="173">
        <v>2</v>
      </c>
      <c r="E86" s="173">
        <v>900</v>
      </c>
      <c r="F86" s="116">
        <f t="shared" si="1"/>
        <v>1800</v>
      </c>
      <c r="G86" s="93"/>
      <c r="H86" s="72" t="s">
        <v>941</v>
      </c>
      <c r="I86" s="53" t="s">
        <v>951</v>
      </c>
      <c r="J86" s="145"/>
      <c r="K86" s="76"/>
    </row>
    <row r="87" spans="1:11" ht="25.5">
      <c r="A87" s="92">
        <v>80</v>
      </c>
      <c r="B87" s="171" t="s">
        <v>532</v>
      </c>
      <c r="C87" s="172" t="s">
        <v>298</v>
      </c>
      <c r="D87" s="173">
        <v>2</v>
      </c>
      <c r="E87" s="173">
        <v>500</v>
      </c>
      <c r="F87" s="116">
        <f t="shared" si="1"/>
        <v>1000</v>
      </c>
      <c r="G87" s="93"/>
      <c r="H87" s="72" t="s">
        <v>941</v>
      </c>
      <c r="I87" s="53" t="s">
        <v>951</v>
      </c>
      <c r="J87" s="145"/>
      <c r="K87" s="76"/>
    </row>
    <row r="88" spans="1:11">
      <c r="A88" s="92">
        <v>81</v>
      </c>
      <c r="B88" s="177" t="s">
        <v>533</v>
      </c>
      <c r="C88" s="172" t="s">
        <v>298</v>
      </c>
      <c r="D88" s="173">
        <v>1</v>
      </c>
      <c r="E88" s="173">
        <v>5300</v>
      </c>
      <c r="F88" s="116">
        <f t="shared" si="1"/>
        <v>5300</v>
      </c>
      <c r="G88" s="93"/>
      <c r="H88" s="72" t="s">
        <v>941</v>
      </c>
      <c r="I88" s="53" t="s">
        <v>951</v>
      </c>
      <c r="J88" s="145"/>
      <c r="K88" s="76"/>
    </row>
    <row r="89" spans="1:11">
      <c r="A89" s="92">
        <v>82</v>
      </c>
      <c r="B89" s="171" t="s">
        <v>534</v>
      </c>
      <c r="C89" s="172" t="s">
        <v>298</v>
      </c>
      <c r="D89" s="173">
        <v>2</v>
      </c>
      <c r="E89" s="173">
        <v>1500</v>
      </c>
      <c r="F89" s="116">
        <f t="shared" si="1"/>
        <v>3000</v>
      </c>
      <c r="G89" s="93"/>
      <c r="H89" s="72" t="s">
        <v>941</v>
      </c>
      <c r="I89" s="53" t="s">
        <v>951</v>
      </c>
      <c r="J89" s="145"/>
      <c r="K89" s="76"/>
    </row>
    <row r="90" spans="1:11" ht="25.5">
      <c r="A90" s="92">
        <v>83</v>
      </c>
      <c r="B90" s="176" t="s">
        <v>535</v>
      </c>
      <c r="C90" s="172" t="s">
        <v>298</v>
      </c>
      <c r="D90" s="173">
        <v>2</v>
      </c>
      <c r="E90" s="173">
        <v>1350</v>
      </c>
      <c r="F90" s="116">
        <f t="shared" si="1"/>
        <v>2700</v>
      </c>
      <c r="G90" s="93"/>
      <c r="H90" s="72" t="s">
        <v>941</v>
      </c>
      <c r="I90" s="53" t="s">
        <v>951</v>
      </c>
      <c r="J90" s="145"/>
      <c r="K90" s="76"/>
    </row>
    <row r="91" spans="1:11" ht="25.5">
      <c r="A91" s="92">
        <v>84</v>
      </c>
      <c r="B91" s="171" t="s">
        <v>536</v>
      </c>
      <c r="C91" s="172" t="s">
        <v>298</v>
      </c>
      <c r="D91" s="173">
        <v>2</v>
      </c>
      <c r="E91" s="173">
        <v>1100</v>
      </c>
      <c r="F91" s="116">
        <f t="shared" si="1"/>
        <v>2200</v>
      </c>
      <c r="G91" s="93"/>
      <c r="H91" s="72" t="s">
        <v>941</v>
      </c>
      <c r="I91" s="53" t="s">
        <v>951</v>
      </c>
      <c r="J91" s="145"/>
      <c r="K91" s="76"/>
    </row>
    <row r="92" spans="1:11">
      <c r="A92" s="92">
        <v>85</v>
      </c>
      <c r="B92" s="178" t="s">
        <v>537</v>
      </c>
      <c r="C92" s="172" t="s">
        <v>298</v>
      </c>
      <c r="D92" s="173">
        <v>1</v>
      </c>
      <c r="E92" s="173">
        <v>3220</v>
      </c>
      <c r="F92" s="116">
        <f t="shared" si="1"/>
        <v>3220</v>
      </c>
      <c r="G92" s="93"/>
      <c r="H92" s="72" t="s">
        <v>941</v>
      </c>
      <c r="I92" s="53" t="s">
        <v>951</v>
      </c>
      <c r="J92" s="145"/>
      <c r="K92" s="76"/>
    </row>
    <row r="93" spans="1:11">
      <c r="A93" s="92">
        <v>86</v>
      </c>
      <c r="B93" s="171" t="s">
        <v>538</v>
      </c>
      <c r="C93" s="172" t="s">
        <v>298</v>
      </c>
      <c r="D93" s="173">
        <v>2</v>
      </c>
      <c r="E93" s="173">
        <v>950</v>
      </c>
      <c r="F93" s="116">
        <f t="shared" si="1"/>
        <v>1900</v>
      </c>
      <c r="G93" s="93"/>
      <c r="H93" s="72" t="s">
        <v>941</v>
      </c>
      <c r="I93" s="53" t="s">
        <v>951</v>
      </c>
      <c r="J93" s="145"/>
      <c r="K93" s="76"/>
    </row>
    <row r="94" spans="1:11" ht="25.5">
      <c r="A94" s="92">
        <v>87</v>
      </c>
      <c r="B94" s="171" t="s">
        <v>539</v>
      </c>
      <c r="C94" s="172" t="s">
        <v>298</v>
      </c>
      <c r="D94" s="173">
        <v>2</v>
      </c>
      <c r="E94" s="173">
        <v>750</v>
      </c>
      <c r="F94" s="116">
        <f t="shared" si="1"/>
        <v>1500</v>
      </c>
      <c r="G94" s="93"/>
      <c r="H94" s="72" t="s">
        <v>941</v>
      </c>
      <c r="I94" s="53" t="s">
        <v>951</v>
      </c>
      <c r="J94" s="145"/>
      <c r="K94" s="76"/>
    </row>
    <row r="95" spans="1:11" ht="25.5">
      <c r="A95" s="92">
        <v>88</v>
      </c>
      <c r="B95" s="178" t="s">
        <v>540</v>
      </c>
      <c r="C95" s="172" t="s">
        <v>298</v>
      </c>
      <c r="D95" s="173">
        <v>2</v>
      </c>
      <c r="E95" s="173">
        <v>4500</v>
      </c>
      <c r="F95" s="116">
        <f t="shared" si="1"/>
        <v>9000</v>
      </c>
      <c r="G95" s="93"/>
      <c r="H95" s="72" t="s">
        <v>941</v>
      </c>
      <c r="I95" s="53" t="s">
        <v>951</v>
      </c>
      <c r="J95" s="145"/>
      <c r="K95" s="76"/>
    </row>
    <row r="96" spans="1:11" ht="38.25">
      <c r="A96" s="92">
        <v>89</v>
      </c>
      <c r="B96" s="178" t="s">
        <v>541</v>
      </c>
      <c r="C96" s="172" t="s">
        <v>298</v>
      </c>
      <c r="D96" s="173">
        <v>36</v>
      </c>
      <c r="E96" s="173">
        <v>300</v>
      </c>
      <c r="F96" s="116">
        <f t="shared" si="1"/>
        <v>10800</v>
      </c>
      <c r="G96" s="93"/>
      <c r="H96" s="72" t="s">
        <v>941</v>
      </c>
      <c r="I96" s="53" t="s">
        <v>951</v>
      </c>
      <c r="J96" s="145"/>
      <c r="K96" s="76"/>
    </row>
    <row r="97" spans="1:11" ht="25.5">
      <c r="A97" s="92">
        <v>90</v>
      </c>
      <c r="B97" s="171" t="s">
        <v>542</v>
      </c>
      <c r="C97" s="172" t="s">
        <v>298</v>
      </c>
      <c r="D97" s="173">
        <v>1</v>
      </c>
      <c r="E97" s="173">
        <v>5700</v>
      </c>
      <c r="F97" s="116">
        <f t="shared" si="1"/>
        <v>5700</v>
      </c>
      <c r="G97" s="93"/>
      <c r="H97" s="72" t="s">
        <v>941</v>
      </c>
      <c r="I97" s="53" t="s">
        <v>951</v>
      </c>
      <c r="J97" s="145"/>
      <c r="K97" s="76"/>
    </row>
    <row r="98" spans="1:11" ht="25.5">
      <c r="A98" s="92">
        <v>91</v>
      </c>
      <c r="B98" s="176" t="s">
        <v>543</v>
      </c>
      <c r="C98" s="172" t="s">
        <v>298</v>
      </c>
      <c r="D98" s="173">
        <v>1</v>
      </c>
      <c r="E98" s="173">
        <v>1900</v>
      </c>
      <c r="F98" s="116">
        <f t="shared" si="1"/>
        <v>1900</v>
      </c>
      <c r="G98" s="93"/>
      <c r="H98" s="72" t="s">
        <v>941</v>
      </c>
      <c r="I98" s="53" t="s">
        <v>951</v>
      </c>
      <c r="J98" s="145"/>
      <c r="K98" s="76"/>
    </row>
    <row r="99" spans="1:11">
      <c r="A99" s="92">
        <v>92</v>
      </c>
      <c r="B99" s="177" t="s">
        <v>544</v>
      </c>
      <c r="C99" s="172" t="s">
        <v>298</v>
      </c>
      <c r="D99" s="173">
        <v>2</v>
      </c>
      <c r="E99" s="173">
        <v>1350</v>
      </c>
      <c r="F99" s="116">
        <f t="shared" si="1"/>
        <v>2700</v>
      </c>
      <c r="G99" s="93"/>
      <c r="H99" s="72" t="s">
        <v>941</v>
      </c>
      <c r="I99" s="53" t="s">
        <v>951</v>
      </c>
      <c r="J99" s="145"/>
      <c r="K99" s="76"/>
    </row>
    <row r="100" spans="1:11" ht="25.5">
      <c r="A100" s="92">
        <v>93</v>
      </c>
      <c r="B100" s="177" t="s">
        <v>545</v>
      </c>
      <c r="C100" s="172" t="s">
        <v>298</v>
      </c>
      <c r="D100" s="173">
        <v>20</v>
      </c>
      <c r="E100" s="173">
        <v>45</v>
      </c>
      <c r="F100" s="116">
        <f t="shared" si="1"/>
        <v>900</v>
      </c>
      <c r="G100" s="93"/>
      <c r="H100" s="72" t="s">
        <v>941</v>
      </c>
      <c r="I100" s="53" t="s">
        <v>951</v>
      </c>
      <c r="J100" s="145"/>
      <c r="K100" s="76"/>
    </row>
    <row r="101" spans="1:11" ht="25.5">
      <c r="A101" s="92">
        <v>94</v>
      </c>
      <c r="B101" s="178" t="s">
        <v>546</v>
      </c>
      <c r="C101" s="172" t="s">
        <v>298</v>
      </c>
      <c r="D101" s="173">
        <v>4</v>
      </c>
      <c r="E101" s="173">
        <v>450</v>
      </c>
      <c r="F101" s="116">
        <f t="shared" si="1"/>
        <v>1800</v>
      </c>
      <c r="G101" s="93"/>
      <c r="H101" s="72" t="s">
        <v>941</v>
      </c>
      <c r="I101" s="53" t="s">
        <v>951</v>
      </c>
      <c r="J101" s="145"/>
      <c r="K101" s="76"/>
    </row>
    <row r="102" spans="1:11">
      <c r="A102" s="92">
        <v>95</v>
      </c>
      <c r="B102" s="178" t="s">
        <v>547</v>
      </c>
      <c r="C102" s="172" t="s">
        <v>298</v>
      </c>
      <c r="D102" s="173">
        <v>4</v>
      </c>
      <c r="E102" s="173">
        <v>220</v>
      </c>
      <c r="F102" s="116">
        <f t="shared" si="1"/>
        <v>880</v>
      </c>
      <c r="G102" s="93"/>
      <c r="H102" s="72" t="s">
        <v>941</v>
      </c>
      <c r="I102" s="53" t="s">
        <v>951</v>
      </c>
      <c r="J102" s="145"/>
      <c r="K102" s="76"/>
    </row>
    <row r="103" spans="1:11">
      <c r="A103" s="92">
        <v>96</v>
      </c>
      <c r="B103" s="171" t="s">
        <v>548</v>
      </c>
      <c r="C103" s="172" t="s">
        <v>319</v>
      </c>
      <c r="D103" s="173">
        <v>3</v>
      </c>
      <c r="E103" s="173">
        <v>4500</v>
      </c>
      <c r="F103" s="116">
        <f t="shared" si="1"/>
        <v>13500</v>
      </c>
      <c r="G103" s="93"/>
      <c r="H103" s="72" t="s">
        <v>941</v>
      </c>
      <c r="I103" s="53" t="s">
        <v>951</v>
      </c>
      <c r="J103" s="145"/>
      <c r="K103" s="76"/>
    </row>
    <row r="104" spans="1:11" ht="38.25">
      <c r="A104" s="92">
        <v>97</v>
      </c>
      <c r="B104" s="178" t="s">
        <v>549</v>
      </c>
      <c r="C104" s="172" t="s">
        <v>298</v>
      </c>
      <c r="D104" s="173">
        <v>2</v>
      </c>
      <c r="E104" s="173">
        <v>570</v>
      </c>
      <c r="F104" s="116">
        <f t="shared" si="1"/>
        <v>1140</v>
      </c>
      <c r="G104" s="93"/>
      <c r="H104" s="72" t="s">
        <v>941</v>
      </c>
      <c r="I104" s="53" t="s">
        <v>951</v>
      </c>
      <c r="J104" s="145"/>
      <c r="K104" s="76"/>
    </row>
    <row r="105" spans="1:11" ht="25.5">
      <c r="A105" s="92">
        <v>98</v>
      </c>
      <c r="B105" s="171" t="s">
        <v>550</v>
      </c>
      <c r="C105" s="172" t="s">
        <v>298</v>
      </c>
      <c r="D105" s="173">
        <v>4</v>
      </c>
      <c r="E105" s="173">
        <v>350</v>
      </c>
      <c r="F105" s="116">
        <f t="shared" si="1"/>
        <v>1400</v>
      </c>
      <c r="G105" s="93"/>
      <c r="H105" s="72" t="s">
        <v>941</v>
      </c>
      <c r="I105" s="53" t="s">
        <v>951</v>
      </c>
      <c r="J105" s="145"/>
      <c r="K105" s="76"/>
    </row>
    <row r="106" spans="1:11">
      <c r="A106" s="92">
        <v>99</v>
      </c>
      <c r="B106" s="179" t="s">
        <v>551</v>
      </c>
      <c r="C106" s="172" t="s">
        <v>298</v>
      </c>
      <c r="D106" s="173">
        <v>3</v>
      </c>
      <c r="E106" s="173">
        <v>1400</v>
      </c>
      <c r="F106" s="116">
        <f t="shared" si="1"/>
        <v>4200</v>
      </c>
      <c r="G106" s="93"/>
      <c r="H106" s="72" t="s">
        <v>941</v>
      </c>
      <c r="I106" s="53" t="s">
        <v>951</v>
      </c>
      <c r="J106" s="145"/>
      <c r="K106" s="76"/>
    </row>
    <row r="107" spans="1:11" ht="25.5">
      <c r="A107" s="92">
        <v>100</v>
      </c>
      <c r="B107" s="176" t="s">
        <v>552</v>
      </c>
      <c r="C107" s="172" t="s">
        <v>298</v>
      </c>
      <c r="D107" s="173">
        <v>4</v>
      </c>
      <c r="E107" s="173">
        <v>3600</v>
      </c>
      <c r="F107" s="116">
        <f t="shared" si="1"/>
        <v>14400</v>
      </c>
      <c r="G107" s="93"/>
      <c r="H107" s="72" t="s">
        <v>941</v>
      </c>
      <c r="I107" s="53" t="s">
        <v>951</v>
      </c>
      <c r="J107" s="145"/>
      <c r="K107" s="76"/>
    </row>
    <row r="108" spans="1:11" ht="25.5">
      <c r="A108" s="92">
        <v>101</v>
      </c>
      <c r="B108" s="174" t="s">
        <v>553</v>
      </c>
      <c r="C108" s="172" t="s">
        <v>298</v>
      </c>
      <c r="D108" s="173">
        <v>2</v>
      </c>
      <c r="E108" s="173">
        <v>1360</v>
      </c>
      <c r="F108" s="116">
        <f t="shared" si="1"/>
        <v>2720</v>
      </c>
      <c r="G108" s="93"/>
      <c r="H108" s="72" t="s">
        <v>941</v>
      </c>
      <c r="I108" s="53" t="s">
        <v>951</v>
      </c>
      <c r="J108" s="145"/>
      <c r="K108" s="76"/>
    </row>
    <row r="109" spans="1:11" ht="25.5">
      <c r="A109" s="92">
        <v>102</v>
      </c>
      <c r="B109" s="171" t="s">
        <v>554</v>
      </c>
      <c r="C109" s="172" t="s">
        <v>298</v>
      </c>
      <c r="D109" s="173">
        <v>2</v>
      </c>
      <c r="E109" s="173">
        <v>250</v>
      </c>
      <c r="F109" s="116">
        <f t="shared" si="1"/>
        <v>500</v>
      </c>
      <c r="G109" s="93"/>
      <c r="H109" s="72" t="s">
        <v>941</v>
      </c>
      <c r="I109" s="53" t="s">
        <v>951</v>
      </c>
      <c r="J109" s="145"/>
      <c r="K109" s="76"/>
    </row>
    <row r="110" spans="1:11" ht="25.5">
      <c r="A110" s="92">
        <v>103</v>
      </c>
      <c r="B110" s="174" t="s">
        <v>555</v>
      </c>
      <c r="C110" s="172" t="s">
        <v>298</v>
      </c>
      <c r="D110" s="173">
        <v>1</v>
      </c>
      <c r="E110" s="173">
        <v>2600</v>
      </c>
      <c r="F110" s="116">
        <f t="shared" si="1"/>
        <v>2600</v>
      </c>
      <c r="G110" s="93"/>
      <c r="H110" s="72" t="s">
        <v>941</v>
      </c>
      <c r="I110" s="53" t="s">
        <v>951</v>
      </c>
      <c r="J110" s="145"/>
      <c r="K110" s="76"/>
    </row>
    <row r="111" spans="1:11" ht="25.5">
      <c r="A111" s="92">
        <v>104</v>
      </c>
      <c r="B111" s="178" t="s">
        <v>556</v>
      </c>
      <c r="C111" s="172" t="s">
        <v>298</v>
      </c>
      <c r="D111" s="173">
        <v>2</v>
      </c>
      <c r="E111" s="173">
        <v>1930</v>
      </c>
      <c r="F111" s="116">
        <f t="shared" si="1"/>
        <v>3860</v>
      </c>
      <c r="G111" s="93"/>
      <c r="H111" s="72" t="s">
        <v>941</v>
      </c>
      <c r="I111" s="53" t="s">
        <v>951</v>
      </c>
      <c r="J111" s="145"/>
      <c r="K111" s="76"/>
    </row>
    <row r="112" spans="1:11">
      <c r="A112" s="92">
        <v>105</v>
      </c>
      <c r="B112" s="178" t="s">
        <v>557</v>
      </c>
      <c r="C112" s="172" t="s">
        <v>298</v>
      </c>
      <c r="D112" s="173">
        <v>5</v>
      </c>
      <c r="E112" s="173">
        <v>500</v>
      </c>
      <c r="F112" s="116">
        <f t="shared" si="1"/>
        <v>2500</v>
      </c>
      <c r="G112" s="93"/>
      <c r="H112" s="72" t="s">
        <v>941</v>
      </c>
      <c r="I112" s="53" t="s">
        <v>951</v>
      </c>
      <c r="J112" s="145"/>
      <c r="K112" s="76"/>
    </row>
    <row r="113" spans="1:11" ht="38.25">
      <c r="A113" s="92">
        <v>106</v>
      </c>
      <c r="B113" s="180" t="s">
        <v>558</v>
      </c>
      <c r="C113" s="172" t="s">
        <v>298</v>
      </c>
      <c r="D113" s="173">
        <v>8</v>
      </c>
      <c r="E113" s="173">
        <v>1450</v>
      </c>
      <c r="F113" s="116">
        <f t="shared" si="1"/>
        <v>11600</v>
      </c>
      <c r="G113" s="93"/>
      <c r="H113" s="72" t="s">
        <v>941</v>
      </c>
      <c r="I113" s="53" t="s">
        <v>951</v>
      </c>
      <c r="J113" s="145"/>
      <c r="K113" s="76"/>
    </row>
    <row r="114" spans="1:11" ht="25.5">
      <c r="A114" s="92">
        <v>107</v>
      </c>
      <c r="B114" s="178" t="s">
        <v>559</v>
      </c>
      <c r="C114" s="172" t="s">
        <v>298</v>
      </c>
      <c r="D114" s="173">
        <v>4</v>
      </c>
      <c r="E114" s="173">
        <v>2700</v>
      </c>
      <c r="F114" s="116">
        <f t="shared" si="1"/>
        <v>10800</v>
      </c>
      <c r="G114" s="93"/>
      <c r="H114" s="72" t="s">
        <v>941</v>
      </c>
      <c r="I114" s="53" t="s">
        <v>951</v>
      </c>
      <c r="J114" s="145"/>
      <c r="K114" s="76"/>
    </row>
    <row r="115" spans="1:11">
      <c r="A115" s="92">
        <v>108</v>
      </c>
      <c r="B115" s="178" t="s">
        <v>972</v>
      </c>
      <c r="C115" s="172" t="s">
        <v>298</v>
      </c>
      <c r="D115" s="173">
        <v>1</v>
      </c>
      <c r="E115" s="173">
        <v>2200</v>
      </c>
      <c r="F115" s="116">
        <f t="shared" ref="F115:F178" si="2">D115*E115</f>
        <v>2200</v>
      </c>
      <c r="G115" s="93"/>
      <c r="H115" s="72" t="s">
        <v>941</v>
      </c>
      <c r="I115" s="53" t="s">
        <v>951</v>
      </c>
      <c r="J115" s="145"/>
      <c r="K115" s="76"/>
    </row>
    <row r="116" spans="1:11" ht="25.5">
      <c r="A116" s="92">
        <v>109</v>
      </c>
      <c r="B116" s="178" t="s">
        <v>560</v>
      </c>
      <c r="C116" s="172" t="s">
        <v>298</v>
      </c>
      <c r="D116" s="173">
        <v>1</v>
      </c>
      <c r="E116" s="173">
        <v>1240</v>
      </c>
      <c r="F116" s="116">
        <f t="shared" si="2"/>
        <v>1240</v>
      </c>
      <c r="G116" s="93"/>
      <c r="H116" s="72" t="s">
        <v>941</v>
      </c>
      <c r="I116" s="53" t="s">
        <v>951</v>
      </c>
      <c r="J116" s="145"/>
      <c r="K116" s="76"/>
    </row>
    <row r="117" spans="1:11" ht="25.5">
      <c r="A117" s="92">
        <v>110</v>
      </c>
      <c r="B117" s="178" t="s">
        <v>561</v>
      </c>
      <c r="C117" s="172" t="s">
        <v>298</v>
      </c>
      <c r="D117" s="173">
        <v>1</v>
      </c>
      <c r="E117" s="173">
        <v>720</v>
      </c>
      <c r="F117" s="116">
        <f t="shared" si="2"/>
        <v>720</v>
      </c>
      <c r="G117" s="93"/>
      <c r="H117" s="72" t="s">
        <v>941</v>
      </c>
      <c r="I117" s="53" t="s">
        <v>951</v>
      </c>
      <c r="J117" s="145"/>
      <c r="K117" s="76"/>
    </row>
    <row r="118" spans="1:11" ht="38.25">
      <c r="A118" s="92">
        <v>111</v>
      </c>
      <c r="B118" s="178" t="s">
        <v>562</v>
      </c>
      <c r="C118" s="172" t="s">
        <v>298</v>
      </c>
      <c r="D118" s="173">
        <v>2</v>
      </c>
      <c r="E118" s="173">
        <v>540</v>
      </c>
      <c r="F118" s="116">
        <f t="shared" si="2"/>
        <v>1080</v>
      </c>
      <c r="G118" s="93"/>
      <c r="H118" s="72" t="s">
        <v>941</v>
      </c>
      <c r="I118" s="53" t="s">
        <v>951</v>
      </c>
      <c r="J118" s="145"/>
      <c r="K118" s="76"/>
    </row>
    <row r="119" spans="1:11" ht="25.5">
      <c r="A119" s="92">
        <v>112</v>
      </c>
      <c r="B119" s="176" t="s">
        <v>563</v>
      </c>
      <c r="C119" s="172" t="s">
        <v>298</v>
      </c>
      <c r="D119" s="173">
        <v>1</v>
      </c>
      <c r="E119" s="173">
        <v>370</v>
      </c>
      <c r="F119" s="116">
        <f t="shared" si="2"/>
        <v>370</v>
      </c>
      <c r="G119" s="93"/>
      <c r="H119" s="72" t="s">
        <v>941</v>
      </c>
      <c r="I119" s="53" t="s">
        <v>951</v>
      </c>
      <c r="J119" s="145"/>
      <c r="K119" s="76"/>
    </row>
    <row r="120" spans="1:11" ht="25.5">
      <c r="A120" s="92">
        <v>113</v>
      </c>
      <c r="B120" s="171" t="s">
        <v>564</v>
      </c>
      <c r="C120" s="172" t="s">
        <v>298</v>
      </c>
      <c r="D120" s="173">
        <v>3</v>
      </c>
      <c r="E120" s="173">
        <v>400</v>
      </c>
      <c r="F120" s="116">
        <f t="shared" si="2"/>
        <v>1200</v>
      </c>
      <c r="G120" s="93"/>
      <c r="H120" s="72" t="s">
        <v>941</v>
      </c>
      <c r="I120" s="53" t="s">
        <v>951</v>
      </c>
      <c r="J120" s="145"/>
      <c r="K120" s="76"/>
    </row>
    <row r="121" spans="1:11" ht="25.5">
      <c r="A121" s="92">
        <v>114</v>
      </c>
      <c r="B121" s="176" t="s">
        <v>565</v>
      </c>
      <c r="C121" s="172" t="s">
        <v>298</v>
      </c>
      <c r="D121" s="173">
        <v>3</v>
      </c>
      <c r="E121" s="173">
        <v>400</v>
      </c>
      <c r="F121" s="116">
        <f t="shared" si="2"/>
        <v>1200</v>
      </c>
      <c r="G121" s="93"/>
      <c r="H121" s="72" t="s">
        <v>941</v>
      </c>
      <c r="I121" s="53" t="s">
        <v>951</v>
      </c>
      <c r="J121" s="145"/>
      <c r="K121" s="76"/>
    </row>
    <row r="122" spans="1:11" ht="25.5">
      <c r="A122" s="92">
        <v>115</v>
      </c>
      <c r="B122" s="178" t="s">
        <v>566</v>
      </c>
      <c r="C122" s="172" t="s">
        <v>298</v>
      </c>
      <c r="D122" s="173">
        <v>3</v>
      </c>
      <c r="E122" s="173">
        <v>400</v>
      </c>
      <c r="F122" s="116">
        <f t="shared" si="2"/>
        <v>1200</v>
      </c>
      <c r="G122" s="93"/>
      <c r="H122" s="72" t="s">
        <v>941</v>
      </c>
      <c r="I122" s="53" t="s">
        <v>951</v>
      </c>
      <c r="J122" s="145"/>
      <c r="K122" s="76"/>
    </row>
    <row r="123" spans="1:11" ht="25.5">
      <c r="A123" s="92">
        <v>116</v>
      </c>
      <c r="B123" s="178" t="s">
        <v>567</v>
      </c>
      <c r="C123" s="172" t="s">
        <v>298</v>
      </c>
      <c r="D123" s="173">
        <v>3</v>
      </c>
      <c r="E123" s="173">
        <v>400</v>
      </c>
      <c r="F123" s="116">
        <f t="shared" si="2"/>
        <v>1200</v>
      </c>
      <c r="G123" s="93"/>
      <c r="H123" s="72" t="s">
        <v>941</v>
      </c>
      <c r="I123" s="53" t="s">
        <v>951</v>
      </c>
      <c r="J123" s="145"/>
      <c r="K123" s="76"/>
    </row>
    <row r="124" spans="1:11" ht="25.5">
      <c r="A124" s="92">
        <v>117</v>
      </c>
      <c r="B124" s="176" t="s">
        <v>568</v>
      </c>
      <c r="C124" s="172" t="s">
        <v>298</v>
      </c>
      <c r="D124" s="173">
        <v>1</v>
      </c>
      <c r="E124" s="173">
        <v>2800</v>
      </c>
      <c r="F124" s="116">
        <f t="shared" si="2"/>
        <v>2800</v>
      </c>
      <c r="G124" s="93"/>
      <c r="H124" s="72" t="s">
        <v>941</v>
      </c>
      <c r="I124" s="53" t="s">
        <v>951</v>
      </c>
      <c r="J124" s="145"/>
      <c r="K124" s="76"/>
    </row>
    <row r="125" spans="1:11" ht="25.5">
      <c r="A125" s="92">
        <v>118</v>
      </c>
      <c r="B125" s="178" t="s">
        <v>569</v>
      </c>
      <c r="C125" s="172" t="s">
        <v>298</v>
      </c>
      <c r="D125" s="173">
        <v>1</v>
      </c>
      <c r="E125" s="173">
        <v>3400</v>
      </c>
      <c r="F125" s="116">
        <f t="shared" si="2"/>
        <v>3400</v>
      </c>
      <c r="G125" s="93"/>
      <c r="H125" s="72" t="s">
        <v>941</v>
      </c>
      <c r="I125" s="53" t="s">
        <v>951</v>
      </c>
      <c r="J125" s="145"/>
      <c r="K125" s="76"/>
    </row>
    <row r="126" spans="1:11" ht="25.5">
      <c r="A126" s="92">
        <v>119</v>
      </c>
      <c r="B126" s="178" t="s">
        <v>570</v>
      </c>
      <c r="C126" s="172" t="s">
        <v>298</v>
      </c>
      <c r="D126" s="173">
        <v>1</v>
      </c>
      <c r="E126" s="173">
        <v>3500</v>
      </c>
      <c r="F126" s="116">
        <f t="shared" si="2"/>
        <v>3500</v>
      </c>
      <c r="G126" s="93"/>
      <c r="H126" s="72" t="s">
        <v>941</v>
      </c>
      <c r="I126" s="53" t="s">
        <v>951</v>
      </c>
      <c r="J126" s="145"/>
      <c r="K126" s="76"/>
    </row>
    <row r="127" spans="1:11" ht="25.5">
      <c r="A127" s="92">
        <v>120</v>
      </c>
      <c r="B127" s="171" t="s">
        <v>571</v>
      </c>
      <c r="C127" s="172" t="s">
        <v>298</v>
      </c>
      <c r="D127" s="173">
        <v>1</v>
      </c>
      <c r="E127" s="173">
        <v>5800</v>
      </c>
      <c r="F127" s="116">
        <f t="shared" si="2"/>
        <v>5800</v>
      </c>
      <c r="G127" s="93"/>
      <c r="H127" s="72" t="s">
        <v>941</v>
      </c>
      <c r="I127" s="53" t="s">
        <v>951</v>
      </c>
      <c r="J127" s="145"/>
      <c r="K127" s="76"/>
    </row>
    <row r="128" spans="1:11" ht="25.5">
      <c r="A128" s="92">
        <v>121</v>
      </c>
      <c r="B128" s="178" t="s">
        <v>572</v>
      </c>
      <c r="C128" s="172" t="s">
        <v>298</v>
      </c>
      <c r="D128" s="173">
        <v>1</v>
      </c>
      <c r="E128" s="173">
        <v>6300</v>
      </c>
      <c r="F128" s="116">
        <f t="shared" si="2"/>
        <v>6300</v>
      </c>
      <c r="G128" s="93"/>
      <c r="H128" s="72" t="s">
        <v>941</v>
      </c>
      <c r="I128" s="53" t="s">
        <v>951</v>
      </c>
      <c r="J128" s="145"/>
      <c r="K128" s="76"/>
    </row>
    <row r="129" spans="1:11">
      <c r="A129" s="92">
        <v>122</v>
      </c>
      <c r="B129" s="176" t="s">
        <v>573</v>
      </c>
      <c r="C129" s="172" t="s">
        <v>298</v>
      </c>
      <c r="D129" s="173">
        <v>2</v>
      </c>
      <c r="E129" s="173">
        <v>5450</v>
      </c>
      <c r="F129" s="116">
        <f t="shared" si="2"/>
        <v>10900</v>
      </c>
      <c r="G129" s="93"/>
      <c r="H129" s="72" t="s">
        <v>941</v>
      </c>
      <c r="I129" s="53" t="s">
        <v>951</v>
      </c>
      <c r="J129" s="145"/>
      <c r="K129" s="76"/>
    </row>
    <row r="130" spans="1:11" ht="25.5">
      <c r="A130" s="92">
        <v>123</v>
      </c>
      <c r="B130" s="171" t="s">
        <v>574</v>
      </c>
      <c r="C130" s="172" t="s">
        <v>298</v>
      </c>
      <c r="D130" s="173">
        <v>1</v>
      </c>
      <c r="E130" s="173">
        <v>2450</v>
      </c>
      <c r="F130" s="116">
        <f t="shared" si="2"/>
        <v>2450</v>
      </c>
      <c r="G130" s="93"/>
      <c r="H130" s="72" t="s">
        <v>941</v>
      </c>
      <c r="I130" s="53" t="s">
        <v>951</v>
      </c>
      <c r="J130" s="145"/>
      <c r="K130" s="76"/>
    </row>
    <row r="131" spans="1:11" ht="25.5">
      <c r="A131" s="92">
        <v>124</v>
      </c>
      <c r="B131" s="178" t="s">
        <v>575</v>
      </c>
      <c r="C131" s="172" t="s">
        <v>298</v>
      </c>
      <c r="D131" s="173">
        <v>2</v>
      </c>
      <c r="E131" s="173">
        <v>7400</v>
      </c>
      <c r="F131" s="116">
        <f t="shared" si="2"/>
        <v>14800</v>
      </c>
      <c r="G131" s="93"/>
      <c r="H131" s="72" t="s">
        <v>941</v>
      </c>
      <c r="I131" s="53" t="s">
        <v>951</v>
      </c>
      <c r="J131" s="145"/>
      <c r="K131" s="76"/>
    </row>
    <row r="132" spans="1:11" ht="25.5">
      <c r="A132" s="92">
        <v>125</v>
      </c>
      <c r="B132" s="178" t="s">
        <v>576</v>
      </c>
      <c r="C132" s="172" t="s">
        <v>298</v>
      </c>
      <c r="D132" s="173">
        <v>2</v>
      </c>
      <c r="E132" s="173">
        <v>1580</v>
      </c>
      <c r="F132" s="116">
        <f t="shared" si="2"/>
        <v>3160</v>
      </c>
      <c r="G132" s="93"/>
      <c r="H132" s="72" t="s">
        <v>941</v>
      </c>
      <c r="I132" s="53" t="s">
        <v>951</v>
      </c>
      <c r="J132" s="145"/>
      <c r="K132" s="76"/>
    </row>
    <row r="133" spans="1:11">
      <c r="A133" s="92">
        <v>126</v>
      </c>
      <c r="B133" s="176" t="s">
        <v>578</v>
      </c>
      <c r="C133" s="172" t="s">
        <v>298</v>
      </c>
      <c r="D133" s="173">
        <v>2</v>
      </c>
      <c r="E133" s="173">
        <v>4300</v>
      </c>
      <c r="F133" s="116">
        <f t="shared" si="2"/>
        <v>8600</v>
      </c>
      <c r="G133" s="93"/>
      <c r="H133" s="72" t="s">
        <v>941</v>
      </c>
      <c r="I133" s="53" t="s">
        <v>951</v>
      </c>
      <c r="J133" s="145"/>
      <c r="K133" s="76"/>
    </row>
    <row r="134" spans="1:11">
      <c r="A134" s="92">
        <v>127</v>
      </c>
      <c r="B134" s="171" t="s">
        <v>577</v>
      </c>
      <c r="C134" s="172" t="s">
        <v>298</v>
      </c>
      <c r="D134" s="173">
        <v>2</v>
      </c>
      <c r="E134" s="173">
        <v>4800</v>
      </c>
      <c r="F134" s="116">
        <f t="shared" si="2"/>
        <v>9600</v>
      </c>
      <c r="G134" s="93"/>
      <c r="H134" s="72" t="s">
        <v>941</v>
      </c>
      <c r="I134" s="53" t="s">
        <v>951</v>
      </c>
      <c r="J134" s="145"/>
      <c r="K134" s="76"/>
    </row>
    <row r="135" spans="1:11" ht="25.5">
      <c r="A135" s="92">
        <v>128</v>
      </c>
      <c r="B135" s="171" t="s">
        <v>579</v>
      </c>
      <c r="C135" s="172" t="s">
        <v>298</v>
      </c>
      <c r="D135" s="173">
        <v>2</v>
      </c>
      <c r="E135" s="173">
        <v>750</v>
      </c>
      <c r="F135" s="116">
        <f t="shared" si="2"/>
        <v>1500</v>
      </c>
      <c r="G135" s="93"/>
      <c r="H135" s="72" t="s">
        <v>941</v>
      </c>
      <c r="I135" s="53" t="s">
        <v>951</v>
      </c>
      <c r="J135" s="145"/>
      <c r="K135" s="76"/>
    </row>
    <row r="136" spans="1:11" ht="25.5">
      <c r="A136" s="92">
        <v>129</v>
      </c>
      <c r="B136" s="171" t="s">
        <v>580</v>
      </c>
      <c r="C136" s="172" t="s">
        <v>298</v>
      </c>
      <c r="D136" s="173">
        <v>2</v>
      </c>
      <c r="E136" s="173">
        <v>400</v>
      </c>
      <c r="F136" s="116">
        <f t="shared" si="2"/>
        <v>800</v>
      </c>
      <c r="G136" s="93"/>
      <c r="H136" s="72" t="s">
        <v>941</v>
      </c>
      <c r="I136" s="53" t="s">
        <v>951</v>
      </c>
      <c r="J136" s="145"/>
      <c r="K136" s="76"/>
    </row>
    <row r="137" spans="1:11" ht="25.5">
      <c r="A137" s="92">
        <v>130</v>
      </c>
      <c r="B137" s="178" t="s">
        <v>973</v>
      </c>
      <c r="C137" s="172" t="s">
        <v>319</v>
      </c>
      <c r="D137" s="173">
        <v>1</v>
      </c>
      <c r="E137" s="173">
        <v>7200</v>
      </c>
      <c r="F137" s="116">
        <f t="shared" si="2"/>
        <v>7200</v>
      </c>
      <c r="G137" s="93"/>
      <c r="H137" s="72" t="s">
        <v>941</v>
      </c>
      <c r="I137" s="53" t="s">
        <v>951</v>
      </c>
      <c r="J137" s="145"/>
      <c r="K137" s="76"/>
    </row>
    <row r="138" spans="1:11" ht="25.5">
      <c r="A138" s="92">
        <v>131</v>
      </c>
      <c r="B138" s="178" t="s">
        <v>581</v>
      </c>
      <c r="C138" s="172" t="s">
        <v>298</v>
      </c>
      <c r="D138" s="173">
        <v>2</v>
      </c>
      <c r="E138" s="173">
        <v>1260</v>
      </c>
      <c r="F138" s="116">
        <f t="shared" si="2"/>
        <v>2520</v>
      </c>
      <c r="G138" s="93"/>
      <c r="H138" s="72" t="s">
        <v>941</v>
      </c>
      <c r="I138" s="53" t="s">
        <v>951</v>
      </c>
      <c r="J138" s="145"/>
      <c r="K138" s="76"/>
    </row>
    <row r="139" spans="1:11" ht="25.5">
      <c r="A139" s="92">
        <v>132</v>
      </c>
      <c r="B139" s="176" t="s">
        <v>582</v>
      </c>
      <c r="C139" s="172" t="s">
        <v>298</v>
      </c>
      <c r="D139" s="173">
        <v>2</v>
      </c>
      <c r="E139" s="173">
        <v>1050</v>
      </c>
      <c r="F139" s="116">
        <f t="shared" si="2"/>
        <v>2100</v>
      </c>
      <c r="G139" s="93"/>
      <c r="H139" s="72" t="s">
        <v>941</v>
      </c>
      <c r="I139" s="53" t="s">
        <v>951</v>
      </c>
      <c r="J139" s="145"/>
      <c r="K139" s="76"/>
    </row>
    <row r="140" spans="1:11">
      <c r="A140" s="92">
        <v>133</v>
      </c>
      <c r="B140" s="171" t="s">
        <v>583</v>
      </c>
      <c r="C140" s="172" t="s">
        <v>298</v>
      </c>
      <c r="D140" s="173">
        <v>2</v>
      </c>
      <c r="E140" s="173">
        <v>1100</v>
      </c>
      <c r="F140" s="116">
        <f t="shared" si="2"/>
        <v>2200</v>
      </c>
      <c r="G140" s="93"/>
      <c r="H140" s="72" t="s">
        <v>941</v>
      </c>
      <c r="I140" s="53" t="s">
        <v>951</v>
      </c>
      <c r="J140" s="145"/>
      <c r="K140" s="76"/>
    </row>
    <row r="141" spans="1:11">
      <c r="A141" s="92">
        <v>134</v>
      </c>
      <c r="B141" s="171" t="s">
        <v>584</v>
      </c>
      <c r="C141" s="172" t="s">
        <v>298</v>
      </c>
      <c r="D141" s="173">
        <v>1</v>
      </c>
      <c r="E141" s="173">
        <v>550</v>
      </c>
      <c r="F141" s="116">
        <f t="shared" si="2"/>
        <v>550</v>
      </c>
      <c r="G141" s="93"/>
      <c r="H141" s="72" t="s">
        <v>941</v>
      </c>
      <c r="I141" s="53" t="s">
        <v>951</v>
      </c>
      <c r="J141" s="145"/>
      <c r="K141" s="76"/>
    </row>
    <row r="142" spans="1:11" ht="25.5">
      <c r="A142" s="92">
        <v>135</v>
      </c>
      <c r="B142" s="171" t="s">
        <v>585</v>
      </c>
      <c r="C142" s="172" t="s">
        <v>298</v>
      </c>
      <c r="D142" s="173">
        <v>2</v>
      </c>
      <c r="E142" s="173">
        <v>1700</v>
      </c>
      <c r="F142" s="116">
        <f t="shared" si="2"/>
        <v>3400</v>
      </c>
      <c r="G142" s="93"/>
      <c r="H142" s="72" t="s">
        <v>941</v>
      </c>
      <c r="I142" s="53" t="s">
        <v>951</v>
      </c>
      <c r="J142" s="145"/>
      <c r="K142" s="76"/>
    </row>
    <row r="143" spans="1:11" ht="25.5">
      <c r="A143" s="92">
        <v>136</v>
      </c>
      <c r="B143" s="171" t="s">
        <v>586</v>
      </c>
      <c r="C143" s="172" t="s">
        <v>298</v>
      </c>
      <c r="D143" s="173">
        <v>1</v>
      </c>
      <c r="E143" s="173">
        <v>1240</v>
      </c>
      <c r="F143" s="116">
        <f t="shared" si="2"/>
        <v>1240</v>
      </c>
      <c r="G143" s="93"/>
      <c r="H143" s="72" t="s">
        <v>941</v>
      </c>
      <c r="I143" s="53" t="s">
        <v>951</v>
      </c>
      <c r="J143" s="145"/>
      <c r="K143" s="76"/>
    </row>
    <row r="144" spans="1:11" ht="25.5">
      <c r="A144" s="92">
        <v>137</v>
      </c>
      <c r="B144" s="171" t="s">
        <v>587</v>
      </c>
      <c r="C144" s="172" t="s">
        <v>298</v>
      </c>
      <c r="D144" s="173">
        <v>1</v>
      </c>
      <c r="E144" s="173">
        <v>940</v>
      </c>
      <c r="F144" s="116">
        <f t="shared" si="2"/>
        <v>940</v>
      </c>
      <c r="G144" s="93"/>
      <c r="H144" s="72" t="s">
        <v>941</v>
      </c>
      <c r="I144" s="53" t="s">
        <v>951</v>
      </c>
      <c r="J144" s="145"/>
      <c r="K144" s="76"/>
    </row>
    <row r="145" spans="1:11" ht="38.25">
      <c r="A145" s="92">
        <v>138</v>
      </c>
      <c r="B145" s="177" t="s">
        <v>588</v>
      </c>
      <c r="C145" s="172" t="s">
        <v>298</v>
      </c>
      <c r="D145" s="173">
        <v>2</v>
      </c>
      <c r="E145" s="173">
        <v>350</v>
      </c>
      <c r="F145" s="116">
        <f t="shared" si="2"/>
        <v>700</v>
      </c>
      <c r="G145" s="93"/>
      <c r="H145" s="72" t="s">
        <v>941</v>
      </c>
      <c r="I145" s="53" t="s">
        <v>951</v>
      </c>
      <c r="J145" s="145"/>
      <c r="K145" s="76"/>
    </row>
    <row r="146" spans="1:11" ht="25.5">
      <c r="A146" s="92">
        <v>139</v>
      </c>
      <c r="B146" s="176" t="s">
        <v>589</v>
      </c>
      <c r="C146" s="172" t="s">
        <v>298</v>
      </c>
      <c r="D146" s="173">
        <v>4</v>
      </c>
      <c r="E146" s="173">
        <v>790</v>
      </c>
      <c r="F146" s="116">
        <f t="shared" si="2"/>
        <v>3160</v>
      </c>
      <c r="G146" s="93"/>
      <c r="H146" s="72" t="s">
        <v>941</v>
      </c>
      <c r="I146" s="53" t="s">
        <v>951</v>
      </c>
      <c r="J146" s="145"/>
      <c r="K146" s="76"/>
    </row>
    <row r="147" spans="1:11">
      <c r="A147" s="92">
        <v>140</v>
      </c>
      <c r="B147" s="171" t="s">
        <v>590</v>
      </c>
      <c r="C147" s="172" t="s">
        <v>298</v>
      </c>
      <c r="D147" s="173">
        <v>2</v>
      </c>
      <c r="E147" s="173">
        <v>750</v>
      </c>
      <c r="F147" s="116">
        <f t="shared" si="2"/>
        <v>1500</v>
      </c>
      <c r="G147" s="93"/>
      <c r="H147" s="72" t="s">
        <v>941</v>
      </c>
      <c r="I147" s="53" t="s">
        <v>951</v>
      </c>
      <c r="J147" s="145"/>
      <c r="K147" s="76"/>
    </row>
    <row r="148" spans="1:11" ht="25.5">
      <c r="A148" s="92">
        <v>141</v>
      </c>
      <c r="B148" s="174" t="s">
        <v>591</v>
      </c>
      <c r="C148" s="172" t="s">
        <v>298</v>
      </c>
      <c r="D148" s="173">
        <v>4</v>
      </c>
      <c r="E148" s="173">
        <v>100</v>
      </c>
      <c r="F148" s="116">
        <f t="shared" si="2"/>
        <v>400</v>
      </c>
      <c r="G148" s="93"/>
      <c r="H148" s="72" t="s">
        <v>941</v>
      </c>
      <c r="I148" s="53" t="s">
        <v>951</v>
      </c>
      <c r="J148" s="145"/>
      <c r="K148" s="76"/>
    </row>
    <row r="149" spans="1:11" ht="25.5">
      <c r="A149" s="92">
        <v>142</v>
      </c>
      <c r="B149" s="176" t="s">
        <v>592</v>
      </c>
      <c r="C149" s="172" t="s">
        <v>319</v>
      </c>
      <c r="D149" s="173">
        <v>4</v>
      </c>
      <c r="E149" s="173">
        <v>2400</v>
      </c>
      <c r="F149" s="116">
        <f t="shared" si="2"/>
        <v>9600</v>
      </c>
      <c r="G149" s="93"/>
      <c r="H149" s="72" t="s">
        <v>941</v>
      </c>
      <c r="I149" s="53" t="s">
        <v>951</v>
      </c>
      <c r="J149" s="145"/>
      <c r="K149" s="76"/>
    </row>
    <row r="150" spans="1:11" ht="25.5">
      <c r="A150" s="92">
        <v>143</v>
      </c>
      <c r="B150" s="174" t="s">
        <v>593</v>
      </c>
      <c r="C150" s="172" t="s">
        <v>298</v>
      </c>
      <c r="D150" s="173">
        <v>2</v>
      </c>
      <c r="E150" s="173">
        <v>2700</v>
      </c>
      <c r="F150" s="116">
        <f t="shared" si="2"/>
        <v>5400</v>
      </c>
      <c r="G150" s="93"/>
      <c r="H150" s="72" t="s">
        <v>941</v>
      </c>
      <c r="I150" s="53" t="s">
        <v>951</v>
      </c>
      <c r="J150" s="145"/>
      <c r="K150" s="76"/>
    </row>
    <row r="151" spans="1:11" ht="38.25">
      <c r="A151" s="92">
        <v>144</v>
      </c>
      <c r="B151" s="174" t="s">
        <v>594</v>
      </c>
      <c r="C151" s="172" t="s">
        <v>298</v>
      </c>
      <c r="D151" s="173">
        <v>2</v>
      </c>
      <c r="E151" s="173">
        <v>2300</v>
      </c>
      <c r="F151" s="116">
        <f t="shared" si="2"/>
        <v>4600</v>
      </c>
      <c r="G151" s="93"/>
      <c r="H151" s="72" t="s">
        <v>941</v>
      </c>
      <c r="I151" s="53" t="s">
        <v>951</v>
      </c>
      <c r="J151" s="145"/>
      <c r="K151" s="76"/>
    </row>
    <row r="152" spans="1:11" ht="25.5">
      <c r="A152" s="92">
        <v>145</v>
      </c>
      <c r="B152" s="171" t="s">
        <v>974</v>
      </c>
      <c r="C152" s="172" t="s">
        <v>298</v>
      </c>
      <c r="D152" s="173">
        <v>3</v>
      </c>
      <c r="E152" s="173">
        <v>2500</v>
      </c>
      <c r="F152" s="116">
        <f t="shared" si="2"/>
        <v>7500</v>
      </c>
      <c r="G152" s="93"/>
      <c r="H152" s="72" t="s">
        <v>941</v>
      </c>
      <c r="I152" s="53" t="s">
        <v>951</v>
      </c>
      <c r="J152" s="145"/>
      <c r="K152" s="76"/>
    </row>
    <row r="153" spans="1:11" ht="25.5">
      <c r="A153" s="92">
        <v>146</v>
      </c>
      <c r="B153" s="174" t="s">
        <v>975</v>
      </c>
      <c r="C153" s="172" t="s">
        <v>298</v>
      </c>
      <c r="D153" s="173">
        <v>1</v>
      </c>
      <c r="E153" s="173">
        <v>20000</v>
      </c>
      <c r="F153" s="116">
        <f t="shared" si="2"/>
        <v>20000</v>
      </c>
      <c r="G153" s="93"/>
      <c r="H153" s="72" t="s">
        <v>941</v>
      </c>
      <c r="I153" s="53" t="s">
        <v>951</v>
      </c>
      <c r="J153" s="145"/>
      <c r="K153" s="76"/>
    </row>
    <row r="154" spans="1:11" ht="25.5">
      <c r="A154" s="92">
        <v>147</v>
      </c>
      <c r="B154" s="174" t="s">
        <v>595</v>
      </c>
      <c r="C154" s="172" t="s">
        <v>298</v>
      </c>
      <c r="D154" s="173">
        <v>2</v>
      </c>
      <c r="E154" s="173">
        <v>2400</v>
      </c>
      <c r="F154" s="116">
        <f t="shared" si="2"/>
        <v>4800</v>
      </c>
      <c r="G154" s="93"/>
      <c r="H154" s="72" t="s">
        <v>941</v>
      </c>
      <c r="I154" s="53" t="s">
        <v>951</v>
      </c>
      <c r="J154" s="145"/>
      <c r="K154" s="76"/>
    </row>
    <row r="155" spans="1:11">
      <c r="A155" s="92">
        <v>148</v>
      </c>
      <c r="B155" s="171" t="s">
        <v>596</v>
      </c>
      <c r="C155" s="172" t="s">
        <v>298</v>
      </c>
      <c r="D155" s="173">
        <v>2</v>
      </c>
      <c r="E155" s="173">
        <v>1200</v>
      </c>
      <c r="F155" s="116">
        <f t="shared" si="2"/>
        <v>2400</v>
      </c>
      <c r="G155" s="93"/>
      <c r="H155" s="72" t="s">
        <v>941</v>
      </c>
      <c r="I155" s="53" t="s">
        <v>951</v>
      </c>
      <c r="J155" s="145"/>
      <c r="K155" s="76"/>
    </row>
    <row r="156" spans="1:11" ht="38.25">
      <c r="A156" s="92">
        <v>149</v>
      </c>
      <c r="B156" s="171" t="s">
        <v>597</v>
      </c>
      <c r="C156" s="172" t="s">
        <v>298</v>
      </c>
      <c r="D156" s="173">
        <v>3</v>
      </c>
      <c r="E156" s="173">
        <v>50</v>
      </c>
      <c r="F156" s="116">
        <f t="shared" si="2"/>
        <v>150</v>
      </c>
      <c r="G156" s="93"/>
      <c r="H156" s="72" t="s">
        <v>941</v>
      </c>
      <c r="I156" s="53" t="s">
        <v>951</v>
      </c>
      <c r="J156" s="145"/>
      <c r="K156" s="76"/>
    </row>
    <row r="157" spans="1:11" ht="25.5">
      <c r="A157" s="92">
        <v>150</v>
      </c>
      <c r="B157" s="171" t="s">
        <v>598</v>
      </c>
      <c r="C157" s="172" t="s">
        <v>298</v>
      </c>
      <c r="D157" s="173">
        <v>3</v>
      </c>
      <c r="E157" s="173">
        <v>50</v>
      </c>
      <c r="F157" s="116">
        <f t="shared" si="2"/>
        <v>150</v>
      </c>
      <c r="G157" s="93"/>
      <c r="H157" s="72" t="s">
        <v>941</v>
      </c>
      <c r="I157" s="53" t="s">
        <v>951</v>
      </c>
      <c r="J157" s="145"/>
      <c r="K157" s="76"/>
    </row>
    <row r="158" spans="1:11" ht="25.5">
      <c r="A158" s="92">
        <v>151</v>
      </c>
      <c r="B158" s="176" t="s">
        <v>599</v>
      </c>
      <c r="C158" s="172" t="s">
        <v>298</v>
      </c>
      <c r="D158" s="173">
        <v>3</v>
      </c>
      <c r="E158" s="173">
        <v>50</v>
      </c>
      <c r="F158" s="116">
        <f t="shared" si="2"/>
        <v>150</v>
      </c>
      <c r="G158" s="93"/>
      <c r="H158" s="72" t="s">
        <v>941</v>
      </c>
      <c r="I158" s="53" t="s">
        <v>951</v>
      </c>
      <c r="J158" s="145"/>
      <c r="K158" s="76"/>
    </row>
    <row r="159" spans="1:11" ht="25.5">
      <c r="A159" s="92">
        <v>152</v>
      </c>
      <c r="B159" s="176" t="s">
        <v>600</v>
      </c>
      <c r="C159" s="172" t="s">
        <v>298</v>
      </c>
      <c r="D159" s="173">
        <v>1</v>
      </c>
      <c r="E159" s="173">
        <v>250</v>
      </c>
      <c r="F159" s="116">
        <f t="shared" si="2"/>
        <v>250</v>
      </c>
      <c r="G159" s="93"/>
      <c r="H159" s="72" t="s">
        <v>941</v>
      </c>
      <c r="I159" s="53" t="s">
        <v>951</v>
      </c>
      <c r="J159" s="145"/>
      <c r="K159" s="76"/>
    </row>
    <row r="160" spans="1:11" ht="38.25">
      <c r="A160" s="92">
        <v>153</v>
      </c>
      <c r="B160" s="176" t="s">
        <v>601</v>
      </c>
      <c r="C160" s="172" t="s">
        <v>298</v>
      </c>
      <c r="D160" s="173">
        <v>1</v>
      </c>
      <c r="E160" s="173">
        <v>2450</v>
      </c>
      <c r="F160" s="116">
        <f t="shared" si="2"/>
        <v>2450</v>
      </c>
      <c r="G160" s="93"/>
      <c r="H160" s="72" t="s">
        <v>941</v>
      </c>
      <c r="I160" s="53" t="s">
        <v>951</v>
      </c>
      <c r="J160" s="145"/>
      <c r="K160" s="76"/>
    </row>
    <row r="161" spans="1:11" ht="25.5">
      <c r="A161" s="92">
        <v>154</v>
      </c>
      <c r="B161" s="171" t="s">
        <v>602</v>
      </c>
      <c r="C161" s="172" t="s">
        <v>298</v>
      </c>
      <c r="D161" s="173">
        <v>6</v>
      </c>
      <c r="E161" s="173">
        <v>150</v>
      </c>
      <c r="F161" s="116">
        <f t="shared" si="2"/>
        <v>900</v>
      </c>
      <c r="G161" s="93"/>
      <c r="H161" s="72" t="s">
        <v>941</v>
      </c>
      <c r="I161" s="53" t="s">
        <v>951</v>
      </c>
      <c r="J161" s="145"/>
      <c r="K161" s="76"/>
    </row>
    <row r="162" spans="1:11" ht="25.5">
      <c r="A162" s="92">
        <v>155</v>
      </c>
      <c r="B162" s="171" t="s">
        <v>603</v>
      </c>
      <c r="C162" s="172" t="s">
        <v>298</v>
      </c>
      <c r="D162" s="173">
        <v>2</v>
      </c>
      <c r="E162" s="173">
        <v>300</v>
      </c>
      <c r="F162" s="116">
        <f t="shared" si="2"/>
        <v>600</v>
      </c>
      <c r="G162" s="93"/>
      <c r="H162" s="72" t="s">
        <v>941</v>
      </c>
      <c r="I162" s="53" t="s">
        <v>951</v>
      </c>
      <c r="J162" s="145"/>
      <c r="K162" s="76"/>
    </row>
    <row r="163" spans="1:11" ht="38.25">
      <c r="A163" s="92">
        <v>156</v>
      </c>
      <c r="B163" s="174" t="s">
        <v>604</v>
      </c>
      <c r="C163" s="172" t="s">
        <v>298</v>
      </c>
      <c r="D163" s="173">
        <v>1</v>
      </c>
      <c r="E163" s="173">
        <v>18500</v>
      </c>
      <c r="F163" s="116">
        <f t="shared" si="2"/>
        <v>18500</v>
      </c>
      <c r="G163" s="93"/>
      <c r="H163" s="72" t="s">
        <v>941</v>
      </c>
      <c r="I163" s="53" t="s">
        <v>951</v>
      </c>
      <c r="J163" s="145"/>
      <c r="K163" s="76"/>
    </row>
    <row r="164" spans="1:11">
      <c r="A164" s="92">
        <v>157</v>
      </c>
      <c r="B164" s="178" t="s">
        <v>605</v>
      </c>
      <c r="C164" s="172" t="s">
        <v>298</v>
      </c>
      <c r="D164" s="173">
        <v>1</v>
      </c>
      <c r="E164" s="173">
        <v>1750</v>
      </c>
      <c r="F164" s="116">
        <f t="shared" si="2"/>
        <v>1750</v>
      </c>
      <c r="G164" s="93"/>
      <c r="H164" s="72" t="s">
        <v>941</v>
      </c>
      <c r="I164" s="53" t="s">
        <v>951</v>
      </c>
      <c r="J164" s="145"/>
      <c r="K164" s="76"/>
    </row>
    <row r="165" spans="1:11" ht="25.5">
      <c r="A165" s="92">
        <v>158</v>
      </c>
      <c r="B165" s="178" t="s">
        <v>606</v>
      </c>
      <c r="C165" s="172" t="s">
        <v>298</v>
      </c>
      <c r="D165" s="173">
        <v>2</v>
      </c>
      <c r="E165" s="173">
        <v>2140</v>
      </c>
      <c r="F165" s="116">
        <f t="shared" si="2"/>
        <v>4280</v>
      </c>
      <c r="G165" s="93"/>
      <c r="H165" s="72" t="s">
        <v>941</v>
      </c>
      <c r="I165" s="53" t="s">
        <v>951</v>
      </c>
      <c r="J165" s="145"/>
      <c r="K165" s="76"/>
    </row>
    <row r="166" spans="1:11">
      <c r="A166" s="92">
        <v>159</v>
      </c>
      <c r="B166" s="176" t="s">
        <v>607</v>
      </c>
      <c r="C166" s="172" t="s">
        <v>298</v>
      </c>
      <c r="D166" s="173">
        <v>1</v>
      </c>
      <c r="E166" s="173">
        <v>840</v>
      </c>
      <c r="F166" s="116">
        <f t="shared" si="2"/>
        <v>840</v>
      </c>
      <c r="G166" s="93"/>
      <c r="H166" s="72" t="s">
        <v>941</v>
      </c>
      <c r="I166" s="53" t="s">
        <v>951</v>
      </c>
      <c r="J166" s="145"/>
      <c r="K166" s="76"/>
    </row>
    <row r="167" spans="1:11" ht="38.25">
      <c r="A167" s="92">
        <v>160</v>
      </c>
      <c r="B167" s="176" t="s">
        <v>608</v>
      </c>
      <c r="C167" s="181" t="s">
        <v>298</v>
      </c>
      <c r="D167" s="182">
        <v>1</v>
      </c>
      <c r="E167" s="173">
        <v>2800</v>
      </c>
      <c r="F167" s="116">
        <f t="shared" si="2"/>
        <v>2800</v>
      </c>
      <c r="G167" s="93"/>
      <c r="H167" s="72" t="s">
        <v>941</v>
      </c>
      <c r="I167" s="53" t="s">
        <v>951</v>
      </c>
      <c r="J167" s="145"/>
      <c r="K167" s="76"/>
    </row>
    <row r="168" spans="1:11" ht="25.5">
      <c r="A168" s="92">
        <v>161</v>
      </c>
      <c r="B168" s="178" t="s">
        <v>609</v>
      </c>
      <c r="C168" s="181" t="s">
        <v>298</v>
      </c>
      <c r="D168" s="182">
        <v>2</v>
      </c>
      <c r="E168" s="173">
        <v>2700</v>
      </c>
      <c r="F168" s="116">
        <f t="shared" si="2"/>
        <v>5400</v>
      </c>
      <c r="G168" s="93"/>
      <c r="H168" s="72" t="s">
        <v>941</v>
      </c>
      <c r="I168" s="53" t="s">
        <v>951</v>
      </c>
      <c r="J168" s="145"/>
      <c r="K168" s="76"/>
    </row>
    <row r="169" spans="1:11" ht="25.5">
      <c r="A169" s="92">
        <v>162</v>
      </c>
      <c r="B169" s="178" t="s">
        <v>610</v>
      </c>
      <c r="C169" s="181" t="s">
        <v>298</v>
      </c>
      <c r="D169" s="173">
        <v>2</v>
      </c>
      <c r="E169" s="173">
        <v>300</v>
      </c>
      <c r="F169" s="116">
        <f t="shared" si="2"/>
        <v>600</v>
      </c>
      <c r="G169" s="93"/>
      <c r="H169" s="72" t="s">
        <v>941</v>
      </c>
      <c r="I169" s="53" t="s">
        <v>951</v>
      </c>
      <c r="J169" s="145"/>
      <c r="K169" s="76"/>
    </row>
    <row r="170" spans="1:11" ht="38.25">
      <c r="A170" s="92">
        <v>163</v>
      </c>
      <c r="B170" s="178" t="s">
        <v>611</v>
      </c>
      <c r="C170" s="181" t="s">
        <v>298</v>
      </c>
      <c r="D170" s="182">
        <v>1</v>
      </c>
      <c r="E170" s="173">
        <v>950</v>
      </c>
      <c r="F170" s="116">
        <f t="shared" si="2"/>
        <v>950</v>
      </c>
      <c r="G170" s="93"/>
      <c r="H170" s="72" t="s">
        <v>941</v>
      </c>
      <c r="I170" s="53" t="s">
        <v>951</v>
      </c>
      <c r="J170" s="145"/>
      <c r="K170" s="76"/>
    </row>
    <row r="171" spans="1:11" ht="25.5">
      <c r="A171" s="92">
        <v>164</v>
      </c>
      <c r="B171" s="176" t="s">
        <v>612</v>
      </c>
      <c r="C171" s="181" t="s">
        <v>298</v>
      </c>
      <c r="D171" s="182">
        <v>4</v>
      </c>
      <c r="E171" s="173">
        <v>1900</v>
      </c>
      <c r="F171" s="116">
        <f t="shared" si="2"/>
        <v>7600</v>
      </c>
      <c r="G171" s="93"/>
      <c r="H171" s="72" t="s">
        <v>941</v>
      </c>
      <c r="I171" s="53" t="s">
        <v>951</v>
      </c>
      <c r="J171" s="145"/>
      <c r="K171" s="76"/>
    </row>
    <row r="172" spans="1:11" ht="38.25">
      <c r="A172" s="92">
        <v>165</v>
      </c>
      <c r="B172" s="176" t="s">
        <v>613</v>
      </c>
      <c r="C172" s="181" t="s">
        <v>298</v>
      </c>
      <c r="D172" s="182">
        <v>1</v>
      </c>
      <c r="E172" s="173">
        <v>750</v>
      </c>
      <c r="F172" s="116">
        <f t="shared" si="2"/>
        <v>750</v>
      </c>
      <c r="G172" s="93"/>
      <c r="H172" s="72" t="s">
        <v>941</v>
      </c>
      <c r="I172" s="53" t="s">
        <v>951</v>
      </c>
      <c r="J172" s="145"/>
      <c r="K172" s="76"/>
    </row>
    <row r="173" spans="1:11" ht="25.5">
      <c r="A173" s="92">
        <v>166</v>
      </c>
      <c r="B173" s="174" t="s">
        <v>614</v>
      </c>
      <c r="C173" s="181" t="s">
        <v>298</v>
      </c>
      <c r="D173" s="182">
        <v>2</v>
      </c>
      <c r="E173" s="173">
        <v>900</v>
      </c>
      <c r="F173" s="116">
        <f t="shared" si="2"/>
        <v>1800</v>
      </c>
      <c r="G173" s="93"/>
      <c r="H173" s="72" t="s">
        <v>941</v>
      </c>
      <c r="I173" s="53" t="s">
        <v>951</v>
      </c>
      <c r="J173" s="145"/>
      <c r="K173" s="76"/>
    </row>
    <row r="174" spans="1:11" ht="25.5">
      <c r="A174" s="92">
        <v>167</v>
      </c>
      <c r="B174" s="178" t="s">
        <v>615</v>
      </c>
      <c r="C174" s="181" t="s">
        <v>298</v>
      </c>
      <c r="D174" s="182">
        <v>2</v>
      </c>
      <c r="E174" s="173">
        <v>950</v>
      </c>
      <c r="F174" s="116">
        <f t="shared" si="2"/>
        <v>1900</v>
      </c>
      <c r="G174" s="93"/>
      <c r="H174" s="72" t="s">
        <v>941</v>
      </c>
      <c r="I174" s="53" t="s">
        <v>951</v>
      </c>
      <c r="J174" s="145"/>
      <c r="K174" s="76"/>
    </row>
    <row r="175" spans="1:11" ht="25.5">
      <c r="A175" s="92">
        <v>168</v>
      </c>
      <c r="B175" s="178" t="s">
        <v>616</v>
      </c>
      <c r="C175" s="181" t="s">
        <v>298</v>
      </c>
      <c r="D175" s="182">
        <v>3</v>
      </c>
      <c r="E175" s="173">
        <v>1050</v>
      </c>
      <c r="F175" s="116">
        <f t="shared" si="2"/>
        <v>3150</v>
      </c>
      <c r="G175" s="129"/>
      <c r="H175" s="72" t="s">
        <v>941</v>
      </c>
      <c r="I175" s="53" t="s">
        <v>951</v>
      </c>
      <c r="J175" s="145"/>
      <c r="K175" s="76"/>
    </row>
    <row r="176" spans="1:11" ht="25.5">
      <c r="A176" s="92">
        <v>169</v>
      </c>
      <c r="B176" s="177" t="s">
        <v>617</v>
      </c>
      <c r="C176" s="181" t="s">
        <v>298</v>
      </c>
      <c r="D176" s="182">
        <v>1</v>
      </c>
      <c r="E176" s="173">
        <v>1150</v>
      </c>
      <c r="F176" s="116">
        <f t="shared" si="2"/>
        <v>1150</v>
      </c>
      <c r="G176" s="54"/>
      <c r="H176" s="72" t="s">
        <v>941</v>
      </c>
      <c r="I176" s="53" t="s">
        <v>951</v>
      </c>
      <c r="J176" s="76"/>
      <c r="K176" s="76"/>
    </row>
    <row r="177" spans="1:11" ht="25.5">
      <c r="A177" s="92">
        <v>170</v>
      </c>
      <c r="B177" s="178" t="s">
        <v>618</v>
      </c>
      <c r="C177" s="181" t="s">
        <v>298</v>
      </c>
      <c r="D177" s="182">
        <v>2</v>
      </c>
      <c r="E177" s="173">
        <v>300</v>
      </c>
      <c r="F177" s="116">
        <f t="shared" si="2"/>
        <v>600</v>
      </c>
      <c r="G177" s="54"/>
      <c r="H177" s="72" t="s">
        <v>941</v>
      </c>
      <c r="I177" s="53" t="s">
        <v>951</v>
      </c>
      <c r="J177" s="76"/>
      <c r="K177" s="76"/>
    </row>
    <row r="178" spans="1:11" ht="38.25">
      <c r="A178" s="92">
        <v>171</v>
      </c>
      <c r="B178" s="176" t="s">
        <v>619</v>
      </c>
      <c r="C178" s="183" t="s">
        <v>298</v>
      </c>
      <c r="D178" s="182">
        <v>1</v>
      </c>
      <c r="E178" s="173">
        <v>4500</v>
      </c>
      <c r="F178" s="116">
        <f t="shared" si="2"/>
        <v>4500</v>
      </c>
      <c r="G178" s="54"/>
      <c r="H178" s="72" t="s">
        <v>941</v>
      </c>
      <c r="I178" s="53" t="s">
        <v>951</v>
      </c>
      <c r="J178" s="76"/>
      <c r="K178" s="76"/>
    </row>
    <row r="179" spans="1:11" ht="38.25">
      <c r="A179" s="92">
        <v>172</v>
      </c>
      <c r="B179" s="171" t="s">
        <v>620</v>
      </c>
      <c r="C179" s="181" t="s">
        <v>298</v>
      </c>
      <c r="D179" s="182">
        <v>1</v>
      </c>
      <c r="E179" s="173">
        <v>2900</v>
      </c>
      <c r="F179" s="116">
        <f t="shared" ref="F179:F242" si="3">D179*E179</f>
        <v>2900</v>
      </c>
      <c r="G179" s="54"/>
      <c r="H179" s="72" t="s">
        <v>941</v>
      </c>
      <c r="I179" s="53" t="s">
        <v>951</v>
      </c>
      <c r="J179" s="76"/>
      <c r="K179" s="76"/>
    </row>
    <row r="180" spans="1:11" ht="38.25">
      <c r="A180" s="92">
        <v>173</v>
      </c>
      <c r="B180" s="176" t="s">
        <v>976</v>
      </c>
      <c r="C180" s="181" t="s">
        <v>298</v>
      </c>
      <c r="D180" s="182">
        <v>2</v>
      </c>
      <c r="E180" s="173">
        <v>2500</v>
      </c>
      <c r="F180" s="116">
        <f t="shared" si="3"/>
        <v>5000</v>
      </c>
      <c r="G180" s="54"/>
      <c r="H180" s="72" t="s">
        <v>941</v>
      </c>
      <c r="I180" s="53" t="s">
        <v>951</v>
      </c>
      <c r="J180" s="76"/>
      <c r="K180" s="76"/>
    </row>
    <row r="181" spans="1:11">
      <c r="A181" s="92">
        <v>174</v>
      </c>
      <c r="B181" s="171" t="s">
        <v>621</v>
      </c>
      <c r="C181" s="181" t="s">
        <v>298</v>
      </c>
      <c r="D181" s="182">
        <v>1</v>
      </c>
      <c r="E181" s="173">
        <v>1500</v>
      </c>
      <c r="F181" s="116">
        <f t="shared" si="3"/>
        <v>1500</v>
      </c>
      <c r="G181" s="54"/>
      <c r="H181" s="72" t="s">
        <v>941</v>
      </c>
      <c r="I181" s="53" t="s">
        <v>951</v>
      </c>
      <c r="J181" s="76"/>
      <c r="K181" s="76"/>
    </row>
    <row r="182" spans="1:11" ht="25.5">
      <c r="A182" s="92">
        <v>175</v>
      </c>
      <c r="B182" s="171" t="s">
        <v>622</v>
      </c>
      <c r="C182" s="181" t="s">
        <v>298</v>
      </c>
      <c r="D182" s="182">
        <v>3</v>
      </c>
      <c r="E182" s="173">
        <v>1050</v>
      </c>
      <c r="F182" s="116">
        <f t="shared" si="3"/>
        <v>3150</v>
      </c>
      <c r="G182" s="54"/>
      <c r="H182" s="72" t="s">
        <v>941</v>
      </c>
      <c r="I182" s="53" t="s">
        <v>951</v>
      </c>
      <c r="J182" s="76"/>
      <c r="K182" s="76"/>
    </row>
    <row r="183" spans="1:11" ht="25.5">
      <c r="A183" s="92">
        <v>176</v>
      </c>
      <c r="B183" s="178" t="s">
        <v>623</v>
      </c>
      <c r="C183" s="181" t="s">
        <v>298</v>
      </c>
      <c r="D183" s="182">
        <v>1</v>
      </c>
      <c r="E183" s="173">
        <v>6600</v>
      </c>
      <c r="F183" s="116">
        <f t="shared" si="3"/>
        <v>6600</v>
      </c>
      <c r="G183" s="54"/>
      <c r="H183" s="72" t="s">
        <v>941</v>
      </c>
      <c r="I183" s="53" t="s">
        <v>951</v>
      </c>
      <c r="J183" s="76"/>
      <c r="K183" s="76"/>
    </row>
    <row r="184" spans="1:11" ht="38.25">
      <c r="A184" s="92">
        <v>177</v>
      </c>
      <c r="B184" s="171" t="s">
        <v>624</v>
      </c>
      <c r="C184" s="184" t="s">
        <v>298</v>
      </c>
      <c r="D184" s="182">
        <v>2</v>
      </c>
      <c r="E184" s="173">
        <v>1500</v>
      </c>
      <c r="F184" s="116">
        <f t="shared" si="3"/>
        <v>3000</v>
      </c>
      <c r="G184" s="54"/>
      <c r="H184" s="72" t="s">
        <v>941</v>
      </c>
      <c r="I184" s="53" t="s">
        <v>951</v>
      </c>
      <c r="J184" s="76"/>
      <c r="K184" s="76"/>
    </row>
    <row r="185" spans="1:11" ht="38.25">
      <c r="A185" s="92">
        <v>178</v>
      </c>
      <c r="B185" s="171" t="s">
        <v>625</v>
      </c>
      <c r="C185" s="185" t="s">
        <v>298</v>
      </c>
      <c r="D185" s="182">
        <v>2</v>
      </c>
      <c r="E185" s="173">
        <v>700</v>
      </c>
      <c r="F185" s="116">
        <f t="shared" si="3"/>
        <v>1400</v>
      </c>
      <c r="G185" s="54"/>
      <c r="H185" s="72" t="s">
        <v>941</v>
      </c>
      <c r="I185" s="53" t="s">
        <v>951</v>
      </c>
      <c r="J185" s="76"/>
      <c r="K185" s="76"/>
    </row>
    <row r="186" spans="1:11" ht="25.5">
      <c r="A186" s="92">
        <v>179</v>
      </c>
      <c r="B186" s="171" t="s">
        <v>626</v>
      </c>
      <c r="C186" s="181" t="s">
        <v>298</v>
      </c>
      <c r="D186" s="182">
        <v>1</v>
      </c>
      <c r="E186" s="173">
        <v>5400</v>
      </c>
      <c r="F186" s="116">
        <f t="shared" si="3"/>
        <v>5400</v>
      </c>
      <c r="G186" s="54"/>
      <c r="H186" s="72" t="s">
        <v>941</v>
      </c>
      <c r="I186" s="53" t="s">
        <v>951</v>
      </c>
      <c r="J186" s="76"/>
      <c r="K186" s="76"/>
    </row>
    <row r="187" spans="1:11" ht="25.5">
      <c r="A187" s="92">
        <v>180</v>
      </c>
      <c r="B187" s="171" t="s">
        <v>627</v>
      </c>
      <c r="C187" s="181" t="s">
        <v>628</v>
      </c>
      <c r="D187" s="182">
        <v>3</v>
      </c>
      <c r="E187" s="173">
        <v>320</v>
      </c>
      <c r="F187" s="116">
        <f t="shared" si="3"/>
        <v>960</v>
      </c>
      <c r="G187" s="54"/>
      <c r="H187" s="72" t="s">
        <v>941</v>
      </c>
      <c r="I187" s="53" t="s">
        <v>951</v>
      </c>
      <c r="J187" s="76"/>
      <c r="K187" s="76"/>
    </row>
    <row r="188" spans="1:11" ht="25.5">
      <c r="A188" s="92">
        <v>181</v>
      </c>
      <c r="B188" s="171" t="s">
        <v>629</v>
      </c>
      <c r="C188" s="181" t="s">
        <v>628</v>
      </c>
      <c r="D188" s="182">
        <v>10</v>
      </c>
      <c r="E188" s="173">
        <v>350</v>
      </c>
      <c r="F188" s="116">
        <f t="shared" si="3"/>
        <v>3500</v>
      </c>
      <c r="G188" s="54"/>
      <c r="H188" s="72" t="s">
        <v>941</v>
      </c>
      <c r="I188" s="53" t="s">
        <v>951</v>
      </c>
      <c r="J188" s="76"/>
      <c r="K188" s="76"/>
    </row>
    <row r="189" spans="1:11" ht="25.5">
      <c r="A189" s="92">
        <v>182</v>
      </c>
      <c r="B189" s="178" t="s">
        <v>630</v>
      </c>
      <c r="C189" s="181" t="s">
        <v>628</v>
      </c>
      <c r="D189" s="182">
        <v>10</v>
      </c>
      <c r="E189" s="173">
        <v>370</v>
      </c>
      <c r="F189" s="116">
        <f t="shared" si="3"/>
        <v>3700</v>
      </c>
      <c r="G189" s="54"/>
      <c r="H189" s="72" t="s">
        <v>941</v>
      </c>
      <c r="I189" s="53" t="s">
        <v>951</v>
      </c>
      <c r="J189" s="76"/>
      <c r="K189" s="76"/>
    </row>
    <row r="190" spans="1:11" ht="25.5">
      <c r="A190" s="92">
        <v>183</v>
      </c>
      <c r="B190" s="178" t="s">
        <v>631</v>
      </c>
      <c r="C190" s="181" t="s">
        <v>628</v>
      </c>
      <c r="D190" s="182">
        <v>3</v>
      </c>
      <c r="E190" s="173">
        <v>400</v>
      </c>
      <c r="F190" s="116">
        <f t="shared" si="3"/>
        <v>1200</v>
      </c>
      <c r="G190" s="54"/>
      <c r="H190" s="72" t="s">
        <v>941</v>
      </c>
      <c r="I190" s="53" t="s">
        <v>951</v>
      </c>
      <c r="J190" s="76"/>
      <c r="K190" s="76"/>
    </row>
    <row r="191" spans="1:11" ht="25.5">
      <c r="A191" s="92">
        <v>184</v>
      </c>
      <c r="B191" s="171" t="s">
        <v>632</v>
      </c>
      <c r="C191" s="181" t="s">
        <v>628</v>
      </c>
      <c r="D191" s="182">
        <v>3</v>
      </c>
      <c r="E191" s="173">
        <v>300</v>
      </c>
      <c r="F191" s="116">
        <f t="shared" si="3"/>
        <v>900</v>
      </c>
      <c r="G191" s="54"/>
      <c r="H191" s="72" t="s">
        <v>941</v>
      </c>
      <c r="I191" s="53" t="s">
        <v>951</v>
      </c>
      <c r="J191" s="76"/>
      <c r="K191" s="76"/>
    </row>
    <row r="192" spans="1:11" ht="38.25">
      <c r="A192" s="92">
        <v>185</v>
      </c>
      <c r="B192" s="171" t="s">
        <v>633</v>
      </c>
      <c r="C192" s="181" t="s">
        <v>298</v>
      </c>
      <c r="D192" s="182">
        <v>1</v>
      </c>
      <c r="E192" s="173">
        <v>2800</v>
      </c>
      <c r="F192" s="116">
        <f t="shared" si="3"/>
        <v>2800</v>
      </c>
      <c r="G192" s="54"/>
      <c r="H192" s="72" t="s">
        <v>941</v>
      </c>
      <c r="I192" s="53" t="s">
        <v>951</v>
      </c>
      <c r="J192" s="76"/>
      <c r="K192" s="76"/>
    </row>
    <row r="193" spans="1:11" ht="25.5">
      <c r="A193" s="92">
        <v>186</v>
      </c>
      <c r="B193" s="171" t="s">
        <v>634</v>
      </c>
      <c r="C193" s="181" t="s">
        <v>298</v>
      </c>
      <c r="D193" s="182">
        <v>10</v>
      </c>
      <c r="E193" s="173">
        <v>200</v>
      </c>
      <c r="F193" s="116">
        <f t="shared" si="3"/>
        <v>2000</v>
      </c>
      <c r="G193" s="54"/>
      <c r="H193" s="72" t="s">
        <v>941</v>
      </c>
      <c r="I193" s="53" t="s">
        <v>951</v>
      </c>
      <c r="J193" s="76"/>
      <c r="K193" s="76"/>
    </row>
    <row r="194" spans="1:11" ht="25.5">
      <c r="A194" s="92">
        <v>187</v>
      </c>
      <c r="B194" s="171" t="s">
        <v>635</v>
      </c>
      <c r="C194" s="186" t="s">
        <v>298</v>
      </c>
      <c r="D194" s="182">
        <v>8</v>
      </c>
      <c r="E194" s="173">
        <v>380</v>
      </c>
      <c r="F194" s="116">
        <f t="shared" si="3"/>
        <v>3040</v>
      </c>
      <c r="G194" s="54"/>
      <c r="H194" s="72" t="s">
        <v>941</v>
      </c>
      <c r="I194" s="53" t="s">
        <v>951</v>
      </c>
      <c r="J194" s="76"/>
      <c r="K194" s="76"/>
    </row>
    <row r="195" spans="1:11">
      <c r="A195" s="92">
        <v>188</v>
      </c>
      <c r="B195" s="176" t="s">
        <v>636</v>
      </c>
      <c r="C195" s="182" t="s">
        <v>298</v>
      </c>
      <c r="D195" s="182">
        <v>2</v>
      </c>
      <c r="E195" s="173">
        <v>420</v>
      </c>
      <c r="F195" s="116">
        <f t="shared" si="3"/>
        <v>840</v>
      </c>
      <c r="G195" s="54"/>
      <c r="H195" s="72" t="s">
        <v>941</v>
      </c>
      <c r="I195" s="53" t="s">
        <v>951</v>
      </c>
      <c r="J195" s="76"/>
      <c r="K195" s="76"/>
    </row>
    <row r="196" spans="1:11" ht="25.5">
      <c r="A196" s="92">
        <v>189</v>
      </c>
      <c r="B196" s="187" t="s">
        <v>637</v>
      </c>
      <c r="C196" s="182" t="s">
        <v>319</v>
      </c>
      <c r="D196" s="182">
        <v>2</v>
      </c>
      <c r="E196" s="173">
        <v>1200</v>
      </c>
      <c r="F196" s="116">
        <f t="shared" si="3"/>
        <v>2400</v>
      </c>
      <c r="G196" s="54"/>
      <c r="H196" s="72" t="s">
        <v>941</v>
      </c>
      <c r="I196" s="53" t="s">
        <v>951</v>
      </c>
      <c r="J196" s="76"/>
      <c r="K196" s="76"/>
    </row>
    <row r="197" spans="1:11" ht="25.5">
      <c r="A197" s="92">
        <v>190</v>
      </c>
      <c r="B197" s="171" t="s">
        <v>638</v>
      </c>
      <c r="C197" s="182" t="s">
        <v>319</v>
      </c>
      <c r="D197" s="182">
        <v>2</v>
      </c>
      <c r="E197" s="173">
        <v>750</v>
      </c>
      <c r="F197" s="116">
        <f t="shared" si="3"/>
        <v>1500</v>
      </c>
      <c r="G197" s="54"/>
      <c r="H197" s="72" t="s">
        <v>941</v>
      </c>
      <c r="I197" s="53" t="s">
        <v>951</v>
      </c>
      <c r="J197" s="76"/>
      <c r="K197" s="76"/>
    </row>
    <row r="198" spans="1:11" ht="25.5">
      <c r="A198" s="92">
        <v>191</v>
      </c>
      <c r="B198" s="187" t="s">
        <v>639</v>
      </c>
      <c r="C198" s="182" t="s">
        <v>298</v>
      </c>
      <c r="D198" s="182">
        <v>2</v>
      </c>
      <c r="E198" s="173">
        <v>600</v>
      </c>
      <c r="F198" s="116">
        <f t="shared" si="3"/>
        <v>1200</v>
      </c>
      <c r="G198" s="54"/>
      <c r="H198" s="72" t="s">
        <v>941</v>
      </c>
      <c r="I198" s="53" t="s">
        <v>951</v>
      </c>
      <c r="J198" s="76"/>
      <c r="K198" s="76"/>
    </row>
    <row r="199" spans="1:11">
      <c r="A199" s="92">
        <v>192</v>
      </c>
      <c r="B199" s="179" t="s">
        <v>646</v>
      </c>
      <c r="C199" s="188" t="s">
        <v>298</v>
      </c>
      <c r="D199" s="182">
        <v>1</v>
      </c>
      <c r="E199" s="173">
        <v>8900</v>
      </c>
      <c r="F199" s="116">
        <f t="shared" si="3"/>
        <v>8900</v>
      </c>
      <c r="G199" s="54"/>
      <c r="H199" s="72" t="s">
        <v>941</v>
      </c>
      <c r="I199" s="53" t="s">
        <v>951</v>
      </c>
      <c r="J199" s="76"/>
      <c r="K199" s="76"/>
    </row>
    <row r="200" spans="1:11">
      <c r="A200" s="92">
        <v>193</v>
      </c>
      <c r="B200" s="171" t="s">
        <v>640</v>
      </c>
      <c r="C200" s="188" t="s">
        <v>298</v>
      </c>
      <c r="D200" s="182">
        <v>2</v>
      </c>
      <c r="E200" s="173">
        <v>500</v>
      </c>
      <c r="F200" s="116">
        <f t="shared" si="3"/>
        <v>1000</v>
      </c>
      <c r="G200" s="54"/>
      <c r="H200" s="72" t="s">
        <v>941</v>
      </c>
      <c r="I200" s="53" t="s">
        <v>951</v>
      </c>
      <c r="J200" s="76"/>
      <c r="K200" s="76"/>
    </row>
    <row r="201" spans="1:11" ht="38.25">
      <c r="A201" s="92">
        <v>194</v>
      </c>
      <c r="B201" s="178" t="s">
        <v>642</v>
      </c>
      <c r="C201" s="188" t="s">
        <v>298</v>
      </c>
      <c r="D201" s="182">
        <v>2</v>
      </c>
      <c r="E201" s="173">
        <v>1950</v>
      </c>
      <c r="F201" s="116">
        <f t="shared" si="3"/>
        <v>3900</v>
      </c>
      <c r="G201" s="54"/>
      <c r="H201" s="72" t="s">
        <v>941</v>
      </c>
      <c r="I201" s="53" t="s">
        <v>951</v>
      </c>
      <c r="J201" s="76"/>
      <c r="K201" s="76"/>
    </row>
    <row r="202" spans="1:11" ht="38.25">
      <c r="A202" s="92">
        <v>195</v>
      </c>
      <c r="B202" s="176" t="s">
        <v>643</v>
      </c>
      <c r="C202" s="188" t="s">
        <v>298</v>
      </c>
      <c r="D202" s="182">
        <v>2</v>
      </c>
      <c r="E202" s="173">
        <v>1950</v>
      </c>
      <c r="F202" s="116">
        <f t="shared" si="3"/>
        <v>3900</v>
      </c>
      <c r="G202" s="54"/>
      <c r="H202" s="72" t="s">
        <v>941</v>
      </c>
      <c r="I202" s="53" t="s">
        <v>951</v>
      </c>
      <c r="J202" s="76"/>
      <c r="K202" s="76"/>
    </row>
    <row r="203" spans="1:11" ht="25.5">
      <c r="A203" s="92">
        <v>196</v>
      </c>
      <c r="B203" s="189" t="s">
        <v>644</v>
      </c>
      <c r="C203" s="188" t="s">
        <v>298</v>
      </c>
      <c r="D203" s="182">
        <v>1</v>
      </c>
      <c r="E203" s="173">
        <v>300</v>
      </c>
      <c r="F203" s="116">
        <f t="shared" si="3"/>
        <v>300</v>
      </c>
      <c r="G203" s="54"/>
      <c r="H203" s="72" t="s">
        <v>941</v>
      </c>
      <c r="I203" s="53" t="s">
        <v>951</v>
      </c>
      <c r="J203" s="76"/>
      <c r="K203" s="76"/>
    </row>
    <row r="204" spans="1:11">
      <c r="A204" s="92">
        <v>197</v>
      </c>
      <c r="B204" s="189" t="s">
        <v>645</v>
      </c>
      <c r="C204" s="188" t="s">
        <v>319</v>
      </c>
      <c r="D204" s="182">
        <v>2</v>
      </c>
      <c r="E204" s="173">
        <v>12500</v>
      </c>
      <c r="F204" s="116">
        <f t="shared" si="3"/>
        <v>25000</v>
      </c>
      <c r="G204" s="54"/>
      <c r="H204" s="72" t="s">
        <v>941</v>
      </c>
      <c r="I204" s="53" t="s">
        <v>951</v>
      </c>
      <c r="J204" s="76"/>
      <c r="K204" s="76"/>
    </row>
    <row r="205" spans="1:11" ht="25.5">
      <c r="A205" s="92">
        <v>198</v>
      </c>
      <c r="B205" s="171" t="s">
        <v>647</v>
      </c>
      <c r="C205" s="188" t="s">
        <v>298</v>
      </c>
      <c r="D205" s="182">
        <v>2</v>
      </c>
      <c r="E205" s="173">
        <v>540</v>
      </c>
      <c r="F205" s="116">
        <f t="shared" si="3"/>
        <v>1080</v>
      </c>
      <c r="G205" s="54"/>
      <c r="H205" s="72" t="s">
        <v>941</v>
      </c>
      <c r="I205" s="53" t="s">
        <v>951</v>
      </c>
      <c r="J205" s="76"/>
      <c r="K205" s="76"/>
    </row>
    <row r="206" spans="1:11" ht="25.5">
      <c r="A206" s="92">
        <v>199</v>
      </c>
      <c r="B206" s="176" t="s">
        <v>648</v>
      </c>
      <c r="C206" s="188" t="s">
        <v>298</v>
      </c>
      <c r="D206" s="182">
        <v>2</v>
      </c>
      <c r="E206" s="173">
        <v>600</v>
      </c>
      <c r="F206" s="116">
        <f t="shared" si="3"/>
        <v>1200</v>
      </c>
      <c r="G206" s="54"/>
      <c r="H206" s="72" t="s">
        <v>941</v>
      </c>
      <c r="I206" s="53" t="s">
        <v>951</v>
      </c>
      <c r="J206" s="76"/>
      <c r="K206" s="76"/>
    </row>
    <row r="207" spans="1:11" ht="25.5">
      <c r="A207" s="92">
        <v>200</v>
      </c>
      <c r="B207" s="171" t="s">
        <v>649</v>
      </c>
      <c r="C207" s="188" t="s">
        <v>298</v>
      </c>
      <c r="D207" s="182">
        <v>1</v>
      </c>
      <c r="E207" s="173">
        <v>3900</v>
      </c>
      <c r="F207" s="116">
        <f t="shared" si="3"/>
        <v>3900</v>
      </c>
      <c r="G207" s="54"/>
      <c r="H207" s="72" t="s">
        <v>941</v>
      </c>
      <c r="I207" s="53" t="s">
        <v>951</v>
      </c>
      <c r="J207" s="76"/>
      <c r="K207" s="76"/>
    </row>
    <row r="208" spans="1:11" ht="38.25">
      <c r="A208" s="92">
        <v>201</v>
      </c>
      <c r="B208" s="189" t="s">
        <v>650</v>
      </c>
      <c r="C208" s="188" t="s">
        <v>298</v>
      </c>
      <c r="D208" s="182">
        <v>2</v>
      </c>
      <c r="E208" s="173">
        <v>650</v>
      </c>
      <c r="F208" s="116">
        <f t="shared" si="3"/>
        <v>1300</v>
      </c>
      <c r="G208" s="54"/>
      <c r="H208" s="72" t="s">
        <v>941</v>
      </c>
      <c r="I208" s="53" t="s">
        <v>951</v>
      </c>
      <c r="J208" s="76"/>
      <c r="K208" s="76"/>
    </row>
    <row r="209" spans="1:11">
      <c r="A209" s="92">
        <v>202</v>
      </c>
      <c r="B209" s="189" t="s">
        <v>651</v>
      </c>
      <c r="C209" s="188" t="s">
        <v>298</v>
      </c>
      <c r="D209" s="182">
        <v>4</v>
      </c>
      <c r="E209" s="173">
        <v>920</v>
      </c>
      <c r="F209" s="116">
        <f t="shared" si="3"/>
        <v>3680</v>
      </c>
      <c r="G209" s="54"/>
      <c r="H209" s="72" t="s">
        <v>941</v>
      </c>
      <c r="I209" s="53" t="s">
        <v>951</v>
      </c>
      <c r="J209" s="76"/>
      <c r="K209" s="76"/>
    </row>
    <row r="210" spans="1:11" ht="25.5">
      <c r="A210" s="92">
        <v>203</v>
      </c>
      <c r="B210" s="189" t="s">
        <v>652</v>
      </c>
      <c r="C210" s="188" t="s">
        <v>298</v>
      </c>
      <c r="D210" s="182">
        <v>1</v>
      </c>
      <c r="E210" s="173">
        <v>3000</v>
      </c>
      <c r="F210" s="116">
        <f t="shared" si="3"/>
        <v>3000</v>
      </c>
      <c r="G210" s="54"/>
      <c r="H210" s="72" t="s">
        <v>941</v>
      </c>
      <c r="I210" s="53" t="s">
        <v>951</v>
      </c>
      <c r="J210" s="76"/>
      <c r="K210" s="76"/>
    </row>
    <row r="211" spans="1:11">
      <c r="A211" s="92">
        <v>204</v>
      </c>
      <c r="B211" s="189" t="s">
        <v>653</v>
      </c>
      <c r="C211" s="188" t="s">
        <v>298</v>
      </c>
      <c r="D211" s="182">
        <v>1</v>
      </c>
      <c r="E211" s="173">
        <v>4500</v>
      </c>
      <c r="F211" s="116">
        <f t="shared" si="3"/>
        <v>4500</v>
      </c>
      <c r="G211" s="54"/>
      <c r="H211" s="72" t="s">
        <v>941</v>
      </c>
      <c r="I211" s="53" t="s">
        <v>951</v>
      </c>
      <c r="J211" s="76"/>
      <c r="K211" s="76"/>
    </row>
    <row r="212" spans="1:11">
      <c r="A212" s="92">
        <v>205</v>
      </c>
      <c r="B212" s="171" t="s">
        <v>977</v>
      </c>
      <c r="C212" s="188" t="s">
        <v>298</v>
      </c>
      <c r="D212" s="182"/>
      <c r="E212" s="173">
        <v>2500</v>
      </c>
      <c r="F212" s="116">
        <f t="shared" si="3"/>
        <v>0</v>
      </c>
      <c r="G212" s="54"/>
      <c r="H212" s="72" t="s">
        <v>941</v>
      </c>
      <c r="I212" s="53" t="s">
        <v>951</v>
      </c>
      <c r="J212" s="76"/>
      <c r="K212" s="76"/>
    </row>
    <row r="213" spans="1:11">
      <c r="A213" s="92">
        <v>206</v>
      </c>
      <c r="B213" s="176" t="s">
        <v>655</v>
      </c>
      <c r="C213" s="188" t="s">
        <v>298</v>
      </c>
      <c r="D213" s="182">
        <v>1</v>
      </c>
      <c r="E213" s="173">
        <v>500</v>
      </c>
      <c r="F213" s="116">
        <f t="shared" si="3"/>
        <v>500</v>
      </c>
      <c r="G213" s="54"/>
      <c r="H213" s="72" t="s">
        <v>941</v>
      </c>
      <c r="I213" s="53" t="s">
        <v>951</v>
      </c>
      <c r="J213" s="76"/>
      <c r="K213" s="76"/>
    </row>
    <row r="214" spans="1:11" ht="25.5">
      <c r="A214" s="92">
        <v>207</v>
      </c>
      <c r="B214" s="171" t="s">
        <v>656</v>
      </c>
      <c r="C214" s="188" t="s">
        <v>298</v>
      </c>
      <c r="D214" s="182">
        <v>3</v>
      </c>
      <c r="E214" s="173">
        <v>800</v>
      </c>
      <c r="F214" s="116">
        <f t="shared" si="3"/>
        <v>2400</v>
      </c>
      <c r="G214" s="54"/>
      <c r="H214" s="72" t="s">
        <v>941</v>
      </c>
      <c r="I214" s="53" t="s">
        <v>951</v>
      </c>
      <c r="J214" s="76"/>
      <c r="K214" s="76"/>
    </row>
    <row r="215" spans="1:11" ht="25.5">
      <c r="A215" s="92">
        <v>208</v>
      </c>
      <c r="B215" s="176" t="s">
        <v>657</v>
      </c>
      <c r="C215" s="188" t="s">
        <v>298</v>
      </c>
      <c r="D215" s="182">
        <v>10</v>
      </c>
      <c r="E215" s="173">
        <v>600</v>
      </c>
      <c r="F215" s="116">
        <f t="shared" si="3"/>
        <v>6000</v>
      </c>
      <c r="G215" s="54"/>
      <c r="H215" s="72" t="s">
        <v>941</v>
      </c>
      <c r="I215" s="53" t="s">
        <v>951</v>
      </c>
      <c r="J215" s="76"/>
      <c r="K215" s="76"/>
    </row>
    <row r="216" spans="1:11" ht="38.25">
      <c r="A216" s="92">
        <v>209</v>
      </c>
      <c r="B216" s="176" t="s">
        <v>659</v>
      </c>
      <c r="C216" s="188" t="s">
        <v>298</v>
      </c>
      <c r="D216" s="182">
        <v>1</v>
      </c>
      <c r="E216" s="173">
        <v>2500</v>
      </c>
      <c r="F216" s="116">
        <f t="shared" si="3"/>
        <v>2500</v>
      </c>
      <c r="G216" s="54"/>
      <c r="H216" s="72" t="s">
        <v>941</v>
      </c>
      <c r="I216" s="53" t="s">
        <v>951</v>
      </c>
      <c r="J216" s="76"/>
      <c r="K216" s="76"/>
    </row>
    <row r="217" spans="1:11">
      <c r="A217" s="92">
        <v>210</v>
      </c>
      <c r="B217" s="179" t="s">
        <v>978</v>
      </c>
      <c r="C217" s="188" t="s">
        <v>298</v>
      </c>
      <c r="D217" s="182">
        <v>3</v>
      </c>
      <c r="E217" s="173">
        <v>2200</v>
      </c>
      <c r="F217" s="116">
        <f t="shared" si="3"/>
        <v>6600</v>
      </c>
      <c r="G217" s="54"/>
      <c r="H217" s="72" t="s">
        <v>941</v>
      </c>
      <c r="I217" s="53" t="s">
        <v>951</v>
      </c>
      <c r="J217" s="76"/>
      <c r="K217" s="76"/>
    </row>
    <row r="218" spans="1:11" ht="38.25">
      <c r="A218" s="92">
        <v>211</v>
      </c>
      <c r="B218" s="171" t="s">
        <v>662</v>
      </c>
      <c r="C218" s="188" t="s">
        <v>298</v>
      </c>
      <c r="D218" s="182">
        <v>3</v>
      </c>
      <c r="E218" s="173">
        <v>700</v>
      </c>
      <c r="F218" s="116">
        <f t="shared" si="3"/>
        <v>2100</v>
      </c>
      <c r="G218" s="54"/>
      <c r="H218" s="72" t="s">
        <v>941</v>
      </c>
      <c r="I218" s="53" t="s">
        <v>951</v>
      </c>
      <c r="J218" s="76"/>
      <c r="K218" s="76"/>
    </row>
    <row r="219" spans="1:11" ht="38.25">
      <c r="A219" s="92">
        <v>212</v>
      </c>
      <c r="B219" s="171" t="s">
        <v>663</v>
      </c>
      <c r="C219" s="188" t="s">
        <v>298</v>
      </c>
      <c r="D219" s="182">
        <v>1</v>
      </c>
      <c r="E219" s="173">
        <v>3000</v>
      </c>
      <c r="F219" s="116">
        <f t="shared" si="3"/>
        <v>3000</v>
      </c>
      <c r="G219" s="54"/>
      <c r="H219" s="72" t="s">
        <v>941</v>
      </c>
      <c r="I219" s="53" t="s">
        <v>951</v>
      </c>
      <c r="J219" s="76"/>
      <c r="K219" s="76"/>
    </row>
    <row r="220" spans="1:11" ht="38.25">
      <c r="A220" s="92">
        <v>213</v>
      </c>
      <c r="B220" s="178" t="s">
        <v>664</v>
      </c>
      <c r="C220" s="188" t="s">
        <v>298</v>
      </c>
      <c r="D220" s="182">
        <v>1</v>
      </c>
      <c r="E220" s="173">
        <v>4000</v>
      </c>
      <c r="F220" s="116">
        <f t="shared" si="3"/>
        <v>4000</v>
      </c>
      <c r="G220" s="54"/>
      <c r="H220" s="72" t="s">
        <v>941</v>
      </c>
      <c r="I220" s="53" t="s">
        <v>951</v>
      </c>
      <c r="J220" s="76"/>
      <c r="K220" s="76"/>
    </row>
    <row r="221" spans="1:11" ht="25.5">
      <c r="A221" s="92">
        <v>214</v>
      </c>
      <c r="B221" s="177" t="s">
        <v>979</v>
      </c>
      <c r="C221" s="182" t="s">
        <v>298</v>
      </c>
      <c r="D221" s="182">
        <v>2</v>
      </c>
      <c r="E221" s="173">
        <v>3700</v>
      </c>
      <c r="F221" s="116">
        <f t="shared" si="3"/>
        <v>7400</v>
      </c>
      <c r="G221" s="54"/>
      <c r="H221" s="72" t="s">
        <v>941</v>
      </c>
      <c r="I221" s="53" t="s">
        <v>951</v>
      </c>
      <c r="J221" s="76"/>
      <c r="K221" s="76"/>
    </row>
    <row r="222" spans="1:11">
      <c r="A222" s="92">
        <v>215</v>
      </c>
      <c r="B222" s="177" t="s">
        <v>665</v>
      </c>
      <c r="C222" s="182" t="s">
        <v>298</v>
      </c>
      <c r="D222" s="182">
        <v>4</v>
      </c>
      <c r="E222" s="173">
        <v>3900</v>
      </c>
      <c r="F222" s="116">
        <f t="shared" si="3"/>
        <v>15600</v>
      </c>
      <c r="G222" s="54"/>
      <c r="H222" s="72" t="s">
        <v>941</v>
      </c>
      <c r="I222" s="53" t="s">
        <v>951</v>
      </c>
      <c r="J222" s="76"/>
      <c r="K222" s="76"/>
    </row>
    <row r="223" spans="1:11">
      <c r="A223" s="92">
        <v>216</v>
      </c>
      <c r="B223" s="190" t="s">
        <v>666</v>
      </c>
      <c r="C223" s="182" t="s">
        <v>298</v>
      </c>
      <c r="D223" s="182">
        <v>2</v>
      </c>
      <c r="E223" s="173">
        <v>250</v>
      </c>
      <c r="F223" s="116">
        <f t="shared" si="3"/>
        <v>500</v>
      </c>
      <c r="G223" s="54"/>
      <c r="H223" s="72" t="s">
        <v>941</v>
      </c>
      <c r="I223" s="53" t="s">
        <v>951</v>
      </c>
      <c r="J223" s="76"/>
      <c r="K223" s="76"/>
    </row>
    <row r="224" spans="1:11">
      <c r="A224" s="92">
        <v>217</v>
      </c>
      <c r="B224" s="190" t="s">
        <v>667</v>
      </c>
      <c r="C224" s="182" t="s">
        <v>298</v>
      </c>
      <c r="D224" s="182">
        <v>20</v>
      </c>
      <c r="E224" s="173">
        <v>50</v>
      </c>
      <c r="F224" s="116">
        <f t="shared" si="3"/>
        <v>1000</v>
      </c>
      <c r="G224" s="54"/>
      <c r="H224" s="72" t="s">
        <v>941</v>
      </c>
      <c r="I224" s="53" t="s">
        <v>951</v>
      </c>
      <c r="J224" s="76"/>
      <c r="K224" s="76"/>
    </row>
    <row r="225" spans="1:11">
      <c r="A225" s="92">
        <v>218</v>
      </c>
      <c r="B225" s="190" t="s">
        <v>668</v>
      </c>
      <c r="C225" s="182" t="s">
        <v>298</v>
      </c>
      <c r="D225" s="182">
        <v>20</v>
      </c>
      <c r="E225" s="173">
        <v>55</v>
      </c>
      <c r="F225" s="116">
        <f t="shared" si="3"/>
        <v>1100</v>
      </c>
      <c r="G225" s="54"/>
      <c r="H225" s="72" t="s">
        <v>941</v>
      </c>
      <c r="I225" s="53" t="s">
        <v>951</v>
      </c>
      <c r="J225" s="76"/>
      <c r="K225" s="76"/>
    </row>
    <row r="226" spans="1:11">
      <c r="A226" s="92">
        <v>219</v>
      </c>
      <c r="B226" s="190" t="s">
        <v>669</v>
      </c>
      <c r="C226" s="182" t="s">
        <v>298</v>
      </c>
      <c r="D226" s="182">
        <v>20</v>
      </c>
      <c r="E226" s="173">
        <v>65</v>
      </c>
      <c r="F226" s="116">
        <f t="shared" si="3"/>
        <v>1300</v>
      </c>
      <c r="G226" s="54"/>
      <c r="H226" s="72" t="s">
        <v>941</v>
      </c>
      <c r="I226" s="53" t="s">
        <v>951</v>
      </c>
      <c r="J226" s="76"/>
      <c r="K226" s="76"/>
    </row>
    <row r="227" spans="1:11" ht="25.5">
      <c r="A227" s="92">
        <v>220</v>
      </c>
      <c r="B227" s="189" t="s">
        <v>670</v>
      </c>
      <c r="C227" s="182" t="s">
        <v>298</v>
      </c>
      <c r="D227" s="182">
        <v>2</v>
      </c>
      <c r="E227" s="173">
        <v>1950</v>
      </c>
      <c r="F227" s="116">
        <f t="shared" si="3"/>
        <v>3900</v>
      </c>
      <c r="G227" s="54"/>
      <c r="H227" s="72" t="s">
        <v>941</v>
      </c>
      <c r="I227" s="53" t="s">
        <v>951</v>
      </c>
      <c r="J227" s="76"/>
      <c r="K227" s="76"/>
    </row>
    <row r="228" spans="1:11" ht="38.25">
      <c r="A228" s="92">
        <v>221</v>
      </c>
      <c r="B228" s="189" t="s">
        <v>671</v>
      </c>
      <c r="C228" s="182" t="s">
        <v>298</v>
      </c>
      <c r="D228" s="182">
        <v>1</v>
      </c>
      <c r="E228" s="173">
        <v>7200</v>
      </c>
      <c r="F228" s="116">
        <f t="shared" si="3"/>
        <v>7200</v>
      </c>
      <c r="G228" s="54"/>
      <c r="H228" s="72" t="s">
        <v>941</v>
      </c>
      <c r="I228" s="53" t="s">
        <v>951</v>
      </c>
      <c r="J228" s="76"/>
      <c r="K228" s="76"/>
    </row>
    <row r="229" spans="1:11" ht="25.5">
      <c r="A229" s="92">
        <v>222</v>
      </c>
      <c r="B229" s="189" t="s">
        <v>672</v>
      </c>
      <c r="C229" s="182" t="s">
        <v>298</v>
      </c>
      <c r="D229" s="182">
        <v>2</v>
      </c>
      <c r="E229" s="173">
        <v>1850</v>
      </c>
      <c r="F229" s="116">
        <f t="shared" si="3"/>
        <v>3700</v>
      </c>
      <c r="G229" s="54"/>
      <c r="H229" s="72" t="s">
        <v>941</v>
      </c>
      <c r="I229" s="53" t="s">
        <v>951</v>
      </c>
      <c r="J229" s="76"/>
      <c r="K229" s="76"/>
    </row>
    <row r="230" spans="1:11" ht="25.5">
      <c r="A230" s="92">
        <v>223</v>
      </c>
      <c r="B230" s="189" t="s">
        <v>673</v>
      </c>
      <c r="C230" s="182" t="s">
        <v>298</v>
      </c>
      <c r="D230" s="182">
        <v>2</v>
      </c>
      <c r="E230" s="173">
        <v>4500</v>
      </c>
      <c r="F230" s="116">
        <f t="shared" si="3"/>
        <v>9000</v>
      </c>
      <c r="G230" s="54"/>
      <c r="H230" s="72" t="s">
        <v>941</v>
      </c>
      <c r="I230" s="53" t="s">
        <v>951</v>
      </c>
      <c r="J230" s="76"/>
      <c r="K230" s="76"/>
    </row>
    <row r="231" spans="1:11" ht="25.5">
      <c r="A231" s="92">
        <v>224</v>
      </c>
      <c r="B231" s="189" t="s">
        <v>674</v>
      </c>
      <c r="C231" s="182" t="s">
        <v>298</v>
      </c>
      <c r="D231" s="182">
        <v>2</v>
      </c>
      <c r="E231" s="173">
        <v>1500</v>
      </c>
      <c r="F231" s="116">
        <f t="shared" si="3"/>
        <v>3000</v>
      </c>
      <c r="G231" s="54"/>
      <c r="H231" s="72" t="s">
        <v>941</v>
      </c>
      <c r="I231" s="53" t="s">
        <v>951</v>
      </c>
      <c r="J231" s="76"/>
      <c r="K231" s="76"/>
    </row>
    <row r="232" spans="1:11">
      <c r="A232" s="92">
        <v>225</v>
      </c>
      <c r="B232" s="189" t="s">
        <v>980</v>
      </c>
      <c r="C232" s="182" t="s">
        <v>319</v>
      </c>
      <c r="D232" s="182">
        <v>5</v>
      </c>
      <c r="E232" s="173">
        <v>10500</v>
      </c>
      <c r="F232" s="116">
        <f t="shared" si="3"/>
        <v>52500</v>
      </c>
      <c r="G232" s="54"/>
      <c r="H232" s="72" t="s">
        <v>941</v>
      </c>
      <c r="I232" s="53" t="s">
        <v>951</v>
      </c>
      <c r="J232" s="76"/>
      <c r="K232" s="76"/>
    </row>
    <row r="233" spans="1:11">
      <c r="A233" s="92">
        <v>226</v>
      </c>
      <c r="B233" s="189" t="s">
        <v>685</v>
      </c>
      <c r="C233" s="182" t="s">
        <v>298</v>
      </c>
      <c r="D233" s="182">
        <v>1</v>
      </c>
      <c r="E233" s="173">
        <v>10000</v>
      </c>
      <c r="F233" s="116">
        <f t="shared" si="3"/>
        <v>10000</v>
      </c>
      <c r="G233" s="54"/>
      <c r="H233" s="72" t="s">
        <v>941</v>
      </c>
      <c r="I233" s="53" t="s">
        <v>951</v>
      </c>
      <c r="J233" s="76"/>
      <c r="K233" s="76"/>
    </row>
    <row r="234" spans="1:11">
      <c r="A234" s="92">
        <v>227</v>
      </c>
      <c r="B234" s="189" t="s">
        <v>688</v>
      </c>
      <c r="C234" s="182" t="s">
        <v>298</v>
      </c>
      <c r="D234" s="182">
        <v>1</v>
      </c>
      <c r="E234" s="173">
        <v>5500</v>
      </c>
      <c r="F234" s="116">
        <f t="shared" si="3"/>
        <v>5500</v>
      </c>
      <c r="G234" s="54"/>
      <c r="H234" s="72" t="s">
        <v>941</v>
      </c>
      <c r="I234" s="53" t="s">
        <v>951</v>
      </c>
      <c r="J234" s="76"/>
      <c r="K234" s="76"/>
    </row>
    <row r="235" spans="1:11">
      <c r="A235" s="92">
        <v>228</v>
      </c>
      <c r="B235" s="189" t="s">
        <v>689</v>
      </c>
      <c r="C235" s="182" t="s">
        <v>298</v>
      </c>
      <c r="D235" s="182">
        <v>1</v>
      </c>
      <c r="E235" s="173">
        <v>4900</v>
      </c>
      <c r="F235" s="116">
        <f t="shared" si="3"/>
        <v>4900</v>
      </c>
      <c r="G235" s="54"/>
      <c r="H235" s="72" t="s">
        <v>941</v>
      </c>
      <c r="I235" s="53" t="s">
        <v>951</v>
      </c>
      <c r="J235" s="76"/>
      <c r="K235" s="76"/>
    </row>
    <row r="236" spans="1:11">
      <c r="A236" s="92">
        <v>229</v>
      </c>
      <c r="B236" s="189" t="s">
        <v>690</v>
      </c>
      <c r="C236" s="182" t="s">
        <v>298</v>
      </c>
      <c r="D236" s="182">
        <v>1</v>
      </c>
      <c r="E236" s="173">
        <v>4700</v>
      </c>
      <c r="F236" s="116">
        <f t="shared" si="3"/>
        <v>4700</v>
      </c>
      <c r="G236" s="54"/>
      <c r="H236" s="72" t="s">
        <v>941</v>
      </c>
      <c r="I236" s="53" t="s">
        <v>951</v>
      </c>
      <c r="J236" s="76"/>
      <c r="K236" s="76"/>
    </row>
    <row r="237" spans="1:11">
      <c r="A237" s="92">
        <v>230</v>
      </c>
      <c r="B237" s="189" t="s">
        <v>691</v>
      </c>
      <c r="C237" s="182" t="s">
        <v>298</v>
      </c>
      <c r="D237" s="182">
        <v>1</v>
      </c>
      <c r="E237" s="173">
        <v>4500</v>
      </c>
      <c r="F237" s="116">
        <f t="shared" si="3"/>
        <v>4500</v>
      </c>
      <c r="G237" s="54"/>
      <c r="H237" s="72" t="s">
        <v>941</v>
      </c>
      <c r="I237" s="53" t="s">
        <v>951</v>
      </c>
      <c r="J237" s="76"/>
      <c r="K237" s="76"/>
    </row>
    <row r="238" spans="1:11">
      <c r="A238" s="92">
        <v>231</v>
      </c>
      <c r="B238" s="189" t="s">
        <v>687</v>
      </c>
      <c r="C238" s="182" t="s">
        <v>319</v>
      </c>
      <c r="D238" s="182">
        <v>1</v>
      </c>
      <c r="E238" s="173">
        <v>3500</v>
      </c>
      <c r="F238" s="116">
        <f t="shared" si="3"/>
        <v>3500</v>
      </c>
      <c r="G238" s="54"/>
      <c r="H238" s="72" t="s">
        <v>941</v>
      </c>
      <c r="I238" s="53" t="s">
        <v>951</v>
      </c>
      <c r="J238" s="76"/>
      <c r="K238" s="76"/>
    </row>
    <row r="239" spans="1:11">
      <c r="A239" s="92">
        <v>232</v>
      </c>
      <c r="B239" s="189" t="s">
        <v>686</v>
      </c>
      <c r="C239" s="182" t="s">
        <v>319</v>
      </c>
      <c r="D239" s="182">
        <v>1</v>
      </c>
      <c r="E239" s="173">
        <v>4500</v>
      </c>
      <c r="F239" s="116">
        <f t="shared" si="3"/>
        <v>4500</v>
      </c>
      <c r="G239" s="54"/>
      <c r="H239" s="72" t="s">
        <v>941</v>
      </c>
      <c r="I239" s="53" t="s">
        <v>951</v>
      </c>
      <c r="J239" s="76"/>
      <c r="K239" s="76"/>
    </row>
    <row r="240" spans="1:11" ht="25.5">
      <c r="A240" s="92">
        <v>233</v>
      </c>
      <c r="B240" s="189" t="s">
        <v>675</v>
      </c>
      <c r="C240" s="182" t="s">
        <v>298</v>
      </c>
      <c r="D240" s="182">
        <v>1</v>
      </c>
      <c r="E240" s="173">
        <v>600</v>
      </c>
      <c r="F240" s="116">
        <f t="shared" si="3"/>
        <v>600</v>
      </c>
      <c r="G240" s="54"/>
      <c r="H240" s="72" t="s">
        <v>941</v>
      </c>
      <c r="I240" s="53" t="s">
        <v>951</v>
      </c>
      <c r="J240" s="76"/>
      <c r="K240" s="76"/>
    </row>
    <row r="241" spans="1:11" ht="38.25">
      <c r="A241" s="92">
        <v>234</v>
      </c>
      <c r="B241" s="189" t="s">
        <v>676</v>
      </c>
      <c r="C241" s="182" t="s">
        <v>298</v>
      </c>
      <c r="D241" s="182">
        <v>1</v>
      </c>
      <c r="E241" s="173">
        <v>3200</v>
      </c>
      <c r="F241" s="116">
        <f t="shared" si="3"/>
        <v>3200</v>
      </c>
      <c r="G241" s="54"/>
      <c r="H241" s="72" t="s">
        <v>941</v>
      </c>
      <c r="I241" s="53" t="s">
        <v>951</v>
      </c>
      <c r="J241" s="76"/>
      <c r="K241" s="76"/>
    </row>
    <row r="242" spans="1:11" ht="25.5">
      <c r="A242" s="92">
        <v>235</v>
      </c>
      <c r="B242" s="189" t="s">
        <v>677</v>
      </c>
      <c r="C242" s="182" t="s">
        <v>298</v>
      </c>
      <c r="D242" s="182">
        <v>1</v>
      </c>
      <c r="E242" s="173">
        <v>2300</v>
      </c>
      <c r="F242" s="116">
        <f t="shared" si="3"/>
        <v>2300</v>
      </c>
      <c r="G242" s="54"/>
      <c r="H242" s="72" t="s">
        <v>941</v>
      </c>
      <c r="I242" s="53" t="s">
        <v>951</v>
      </c>
      <c r="J242" s="76"/>
      <c r="K242" s="76"/>
    </row>
    <row r="243" spans="1:11" ht="25.5">
      <c r="A243" s="92">
        <v>236</v>
      </c>
      <c r="B243" s="189" t="s">
        <v>678</v>
      </c>
      <c r="C243" s="182" t="s">
        <v>298</v>
      </c>
      <c r="D243" s="182">
        <v>6</v>
      </c>
      <c r="E243" s="173">
        <v>560</v>
      </c>
      <c r="F243" s="116">
        <f t="shared" ref="F243:F249" si="4">D243*E243</f>
        <v>3360</v>
      </c>
      <c r="G243" s="54"/>
      <c r="H243" s="72" t="s">
        <v>941</v>
      </c>
      <c r="I243" s="53" t="s">
        <v>951</v>
      </c>
      <c r="J243" s="76"/>
      <c r="K243" s="76"/>
    </row>
    <row r="244" spans="1:11" ht="25.5">
      <c r="A244" s="92">
        <v>237</v>
      </c>
      <c r="B244" s="189" t="s">
        <v>679</v>
      </c>
      <c r="C244" s="182" t="s">
        <v>298</v>
      </c>
      <c r="D244" s="182">
        <v>2</v>
      </c>
      <c r="E244" s="173">
        <v>560</v>
      </c>
      <c r="F244" s="116">
        <f t="shared" si="4"/>
        <v>1120</v>
      </c>
      <c r="G244" s="54"/>
      <c r="H244" s="72" t="s">
        <v>941</v>
      </c>
      <c r="I244" s="53" t="s">
        <v>951</v>
      </c>
      <c r="J244" s="76"/>
      <c r="K244" s="76"/>
    </row>
    <row r="245" spans="1:11" ht="25.5">
      <c r="A245" s="92">
        <v>238</v>
      </c>
      <c r="B245" s="189" t="s">
        <v>680</v>
      </c>
      <c r="C245" s="182" t="s">
        <v>298</v>
      </c>
      <c r="D245" s="182">
        <v>1</v>
      </c>
      <c r="E245" s="173">
        <v>650</v>
      </c>
      <c r="F245" s="116">
        <f t="shared" si="4"/>
        <v>650</v>
      </c>
      <c r="G245" s="54"/>
      <c r="H245" s="72" t="s">
        <v>941</v>
      </c>
      <c r="I245" s="53" t="s">
        <v>951</v>
      </c>
      <c r="J245" s="76"/>
      <c r="K245" s="76"/>
    </row>
    <row r="246" spans="1:11">
      <c r="A246" s="92">
        <v>239</v>
      </c>
      <c r="B246" s="189" t="s">
        <v>681</v>
      </c>
      <c r="C246" s="182" t="s">
        <v>298</v>
      </c>
      <c r="D246" s="182">
        <v>1</v>
      </c>
      <c r="E246" s="173">
        <v>1500</v>
      </c>
      <c r="F246" s="116">
        <f t="shared" si="4"/>
        <v>1500</v>
      </c>
      <c r="G246" s="54"/>
      <c r="H246" s="72" t="s">
        <v>941</v>
      </c>
      <c r="I246" s="53" t="s">
        <v>951</v>
      </c>
      <c r="J246" s="76"/>
      <c r="K246" s="76"/>
    </row>
    <row r="247" spans="1:11" ht="25.5">
      <c r="A247" s="92">
        <v>240</v>
      </c>
      <c r="B247" s="189" t="s">
        <v>682</v>
      </c>
      <c r="C247" s="182" t="s">
        <v>298</v>
      </c>
      <c r="D247" s="182">
        <v>4</v>
      </c>
      <c r="E247" s="173">
        <v>1000</v>
      </c>
      <c r="F247" s="116">
        <f t="shared" si="4"/>
        <v>4000</v>
      </c>
      <c r="G247" s="54"/>
      <c r="H247" s="72" t="s">
        <v>941</v>
      </c>
      <c r="I247" s="53" t="s">
        <v>951</v>
      </c>
      <c r="J247" s="76"/>
      <c r="K247" s="76"/>
    </row>
    <row r="248" spans="1:11" ht="25.5">
      <c r="A248" s="92">
        <v>241</v>
      </c>
      <c r="B248" s="189" t="s">
        <v>683</v>
      </c>
      <c r="C248" s="172" t="s">
        <v>298</v>
      </c>
      <c r="D248" s="182">
        <v>6</v>
      </c>
      <c r="E248" s="173">
        <v>1100</v>
      </c>
      <c r="F248" s="116">
        <f t="shared" si="4"/>
        <v>6600</v>
      </c>
      <c r="G248" s="54"/>
      <c r="H248" s="72" t="s">
        <v>941</v>
      </c>
      <c r="I248" s="53" t="s">
        <v>951</v>
      </c>
      <c r="J248" s="76"/>
      <c r="K248" s="76"/>
    </row>
    <row r="249" spans="1:11">
      <c r="A249" s="92">
        <v>242</v>
      </c>
      <c r="B249" s="189" t="s">
        <v>684</v>
      </c>
      <c r="C249" s="172" t="s">
        <v>298</v>
      </c>
      <c r="D249" s="182">
        <v>8</v>
      </c>
      <c r="E249" s="173">
        <v>150</v>
      </c>
      <c r="F249" s="116">
        <f t="shared" si="4"/>
        <v>1200</v>
      </c>
      <c r="G249" s="54"/>
      <c r="H249" s="72" t="s">
        <v>941</v>
      </c>
      <c r="I249" s="53" t="s">
        <v>951</v>
      </c>
      <c r="J249" s="76"/>
      <c r="K249" s="76"/>
    </row>
    <row r="250" spans="1:11">
      <c r="A250" s="145"/>
      <c r="B250" s="136" t="s">
        <v>949</v>
      </c>
      <c r="C250" s="50"/>
      <c r="D250" s="50"/>
      <c r="E250" s="80"/>
      <c r="F250" s="133">
        <v>293910</v>
      </c>
      <c r="G250" s="397"/>
      <c r="H250" s="397"/>
      <c r="I250" s="398"/>
      <c r="J250" s="76"/>
      <c r="K250" s="76"/>
    </row>
    <row r="251" spans="1:11">
      <c r="A251" s="145"/>
      <c r="B251" s="55" t="s">
        <v>694</v>
      </c>
      <c r="C251" s="49"/>
      <c r="D251" s="49"/>
      <c r="E251" s="79"/>
      <c r="F251" s="52"/>
      <c r="G251" s="54"/>
      <c r="H251" s="72" t="s">
        <v>941</v>
      </c>
      <c r="I251" s="53" t="s">
        <v>951</v>
      </c>
      <c r="J251" s="76"/>
      <c r="K251" s="76"/>
    </row>
    <row r="252" spans="1:11">
      <c r="A252" s="145">
        <v>243</v>
      </c>
      <c r="B252" s="191" t="s">
        <v>695</v>
      </c>
      <c r="C252" s="39" t="s">
        <v>298</v>
      </c>
      <c r="D252" s="39">
        <v>1</v>
      </c>
      <c r="E252" s="124">
        <v>2500</v>
      </c>
      <c r="F252" s="78">
        <f>D252*E252</f>
        <v>2500</v>
      </c>
      <c r="G252" s="54"/>
      <c r="H252" s="72" t="s">
        <v>941</v>
      </c>
      <c r="I252" s="53" t="s">
        <v>951</v>
      </c>
      <c r="J252" s="76"/>
      <c r="K252" s="76"/>
    </row>
    <row r="253" spans="1:11">
      <c r="A253" s="145">
        <v>244</v>
      </c>
      <c r="B253" s="192" t="s">
        <v>696</v>
      </c>
      <c r="C253" s="193" t="s">
        <v>298</v>
      </c>
      <c r="D253" s="124">
        <v>4</v>
      </c>
      <c r="E253" s="124">
        <v>13000</v>
      </c>
      <c r="F253" s="78">
        <f t="shared" ref="F253:F261" si="5">D253*E253</f>
        <v>52000</v>
      </c>
      <c r="G253" s="54"/>
      <c r="H253" s="72" t="s">
        <v>941</v>
      </c>
      <c r="I253" s="53" t="s">
        <v>951</v>
      </c>
      <c r="J253" s="76"/>
      <c r="K253" s="76"/>
    </row>
    <row r="254" spans="1:11">
      <c r="A254" s="145">
        <v>245</v>
      </c>
      <c r="B254" s="192" t="s">
        <v>697</v>
      </c>
      <c r="C254" s="193" t="s">
        <v>298</v>
      </c>
      <c r="D254" s="124">
        <v>2</v>
      </c>
      <c r="E254" s="124">
        <v>800</v>
      </c>
      <c r="F254" s="78">
        <f t="shared" si="5"/>
        <v>1600</v>
      </c>
      <c r="G254" s="54"/>
      <c r="H254" s="72" t="s">
        <v>941</v>
      </c>
      <c r="I254" s="53" t="s">
        <v>951</v>
      </c>
      <c r="J254" s="76"/>
      <c r="K254" s="76"/>
    </row>
    <row r="255" spans="1:11" ht="25.5">
      <c r="A255" s="145">
        <v>246</v>
      </c>
      <c r="B255" s="192" t="s">
        <v>698</v>
      </c>
      <c r="C255" s="194" t="s">
        <v>319</v>
      </c>
      <c r="D255" s="39">
        <v>3</v>
      </c>
      <c r="E255" s="124">
        <v>1500</v>
      </c>
      <c r="F255" s="78">
        <f t="shared" si="5"/>
        <v>4500</v>
      </c>
      <c r="G255" s="54"/>
      <c r="H255" s="72" t="s">
        <v>941</v>
      </c>
      <c r="I255" s="53" t="s">
        <v>951</v>
      </c>
      <c r="J255" s="76"/>
      <c r="K255" s="76"/>
    </row>
    <row r="256" spans="1:11">
      <c r="A256" s="145">
        <v>247</v>
      </c>
      <c r="B256" s="195" t="s">
        <v>699</v>
      </c>
      <c r="C256" s="36" t="s">
        <v>298</v>
      </c>
      <c r="D256" s="39">
        <v>1</v>
      </c>
      <c r="E256" s="124">
        <v>2500</v>
      </c>
      <c r="F256" s="78">
        <f t="shared" si="5"/>
        <v>2500</v>
      </c>
      <c r="G256" s="54"/>
      <c r="H256" s="72" t="s">
        <v>941</v>
      </c>
      <c r="I256" s="53" t="s">
        <v>951</v>
      </c>
      <c r="J256" s="76"/>
      <c r="K256" s="76"/>
    </row>
    <row r="257" spans="1:11">
      <c r="A257" s="145">
        <v>248</v>
      </c>
      <c r="B257" s="196" t="s">
        <v>700</v>
      </c>
      <c r="C257" s="36" t="s">
        <v>298</v>
      </c>
      <c r="D257" s="39">
        <v>1</v>
      </c>
      <c r="E257" s="124">
        <v>2500</v>
      </c>
      <c r="F257" s="78">
        <f t="shared" si="5"/>
        <v>2500</v>
      </c>
      <c r="G257" s="54"/>
      <c r="H257" s="72" t="s">
        <v>941</v>
      </c>
      <c r="I257" s="53" t="s">
        <v>951</v>
      </c>
      <c r="J257" s="76"/>
      <c r="K257" s="76"/>
    </row>
    <row r="258" spans="1:11">
      <c r="A258" s="145">
        <v>249</v>
      </c>
      <c r="B258" s="192" t="s">
        <v>654</v>
      </c>
      <c r="C258" s="36" t="s">
        <v>298</v>
      </c>
      <c r="D258" s="39">
        <v>1</v>
      </c>
      <c r="E258" s="124">
        <v>2200</v>
      </c>
      <c r="F258" s="78">
        <f t="shared" si="5"/>
        <v>2200</v>
      </c>
      <c r="G258" s="54"/>
      <c r="H258" s="72" t="s">
        <v>941</v>
      </c>
      <c r="I258" s="53" t="s">
        <v>951</v>
      </c>
      <c r="J258" s="76"/>
      <c r="K258" s="76"/>
    </row>
    <row r="259" spans="1:11">
      <c r="A259" s="145">
        <v>250</v>
      </c>
      <c r="B259" s="197" t="s">
        <v>658</v>
      </c>
      <c r="C259" s="36" t="s">
        <v>298</v>
      </c>
      <c r="D259" s="39">
        <v>1</v>
      </c>
      <c r="E259" s="124">
        <v>1500</v>
      </c>
      <c r="F259" s="78">
        <f t="shared" si="5"/>
        <v>1500</v>
      </c>
      <c r="G259" s="54"/>
      <c r="H259" s="72" t="s">
        <v>941</v>
      </c>
      <c r="I259" s="53" t="s">
        <v>951</v>
      </c>
      <c r="J259" s="76"/>
      <c r="K259" s="76"/>
    </row>
    <row r="260" spans="1:11">
      <c r="A260" s="145">
        <v>251</v>
      </c>
      <c r="B260" s="192" t="s">
        <v>661</v>
      </c>
      <c r="C260" s="36" t="s">
        <v>298</v>
      </c>
      <c r="D260" s="39">
        <v>1</v>
      </c>
      <c r="E260" s="124">
        <v>1800</v>
      </c>
      <c r="F260" s="78">
        <f t="shared" si="5"/>
        <v>1800</v>
      </c>
      <c r="G260" s="54"/>
      <c r="H260" s="72" t="s">
        <v>941</v>
      </c>
      <c r="I260" s="53" t="s">
        <v>951</v>
      </c>
      <c r="J260" s="76"/>
      <c r="K260" s="76"/>
    </row>
    <row r="261" spans="1:11">
      <c r="A261" s="145">
        <v>252</v>
      </c>
      <c r="B261" s="198" t="s">
        <v>660</v>
      </c>
      <c r="C261" s="199" t="s">
        <v>298</v>
      </c>
      <c r="D261" s="125">
        <v>1</v>
      </c>
      <c r="E261" s="126">
        <v>2500</v>
      </c>
      <c r="F261" s="97">
        <f t="shared" si="5"/>
        <v>2500</v>
      </c>
      <c r="G261" s="54"/>
      <c r="H261" s="72" t="s">
        <v>941</v>
      </c>
      <c r="I261" s="53" t="s">
        <v>951</v>
      </c>
      <c r="J261" s="76"/>
      <c r="K261" s="76"/>
    </row>
    <row r="262" spans="1:11" s="158" customFormat="1">
      <c r="A262" s="145"/>
      <c r="B262" s="228" t="s">
        <v>949</v>
      </c>
      <c r="C262" s="56"/>
      <c r="D262" s="56"/>
      <c r="E262" s="56"/>
      <c r="F262" s="129">
        <f>SUM(F252:F261)</f>
        <v>73600</v>
      </c>
      <c r="G262" s="227"/>
      <c r="H262" s="227"/>
      <c r="I262" s="227"/>
      <c r="J262" s="222"/>
      <c r="K262" s="222"/>
    </row>
    <row r="263" spans="1:11" s="158" customFormat="1">
      <c r="A263" s="145"/>
      <c r="B263" s="229" t="s">
        <v>1036</v>
      </c>
      <c r="C263" s="227"/>
      <c r="D263" s="227"/>
      <c r="E263" s="227"/>
      <c r="F263" s="230">
        <f>F250+F262</f>
        <v>367510</v>
      </c>
      <c r="G263" s="227"/>
      <c r="H263" s="227"/>
      <c r="I263" s="227"/>
      <c r="J263" s="222"/>
      <c r="K263" s="222"/>
    </row>
    <row r="264" spans="1:11" ht="22.5">
      <c r="A264" s="145"/>
      <c r="B264" s="399" t="s">
        <v>1206</v>
      </c>
      <c r="C264" s="400"/>
      <c r="D264" s="400"/>
      <c r="E264" s="400"/>
      <c r="F264" s="400"/>
      <c r="G264" s="400"/>
      <c r="H264" s="400"/>
      <c r="I264" s="400"/>
      <c r="J264" s="76"/>
      <c r="K264" s="76"/>
    </row>
    <row r="265" spans="1:11">
      <c r="A265" s="145">
        <v>253</v>
      </c>
      <c r="B265" s="200" t="s">
        <v>724</v>
      </c>
      <c r="C265" s="70" t="s">
        <v>298</v>
      </c>
      <c r="D265" s="54">
        <v>50</v>
      </c>
      <c r="E265" s="141">
        <v>150</v>
      </c>
      <c r="F265" s="54">
        <f>D265*E265</f>
        <v>7500</v>
      </c>
      <c r="G265" s="54"/>
      <c r="H265" s="54" t="s">
        <v>941</v>
      </c>
      <c r="I265" s="53" t="s">
        <v>951</v>
      </c>
      <c r="J265" s="76"/>
      <c r="K265" s="76"/>
    </row>
    <row r="266" spans="1:11">
      <c r="A266" s="145">
        <v>254</v>
      </c>
      <c r="B266" s="200" t="s">
        <v>743</v>
      </c>
      <c r="C266" s="70" t="s">
        <v>298</v>
      </c>
      <c r="D266" s="54">
        <v>8</v>
      </c>
      <c r="E266" s="141">
        <v>36.799999999999997</v>
      </c>
      <c r="F266" s="54">
        <f t="shared" ref="F266:F329" si="6">D266*E266</f>
        <v>294.39999999999998</v>
      </c>
      <c r="G266" s="54"/>
      <c r="H266" s="54" t="s">
        <v>941</v>
      </c>
      <c r="I266" s="53" t="s">
        <v>951</v>
      </c>
      <c r="J266" s="76"/>
      <c r="K266" s="76"/>
    </row>
    <row r="267" spans="1:11">
      <c r="A267" s="145">
        <v>255</v>
      </c>
      <c r="B267" s="200" t="s">
        <v>720</v>
      </c>
      <c r="C267" s="70" t="s">
        <v>298</v>
      </c>
      <c r="D267" s="54">
        <v>30</v>
      </c>
      <c r="E267" s="141">
        <v>88.11</v>
      </c>
      <c r="F267" s="54">
        <f t="shared" si="6"/>
        <v>2643.3</v>
      </c>
      <c r="G267" s="54"/>
      <c r="H267" s="54" t="s">
        <v>941</v>
      </c>
      <c r="I267" s="53" t="s">
        <v>951</v>
      </c>
      <c r="J267" s="76"/>
      <c r="K267" s="76"/>
    </row>
    <row r="268" spans="1:11" ht="25.5">
      <c r="A268" s="145">
        <v>256</v>
      </c>
      <c r="B268" s="200" t="s">
        <v>702</v>
      </c>
      <c r="C268" s="70" t="s">
        <v>298</v>
      </c>
      <c r="D268" s="54">
        <v>85</v>
      </c>
      <c r="E268" s="141">
        <v>34.74</v>
      </c>
      <c r="F268" s="54">
        <f t="shared" si="6"/>
        <v>2952.9</v>
      </c>
      <c r="G268" s="54"/>
      <c r="H268" s="54" t="s">
        <v>941</v>
      </c>
      <c r="I268" s="53" t="s">
        <v>951</v>
      </c>
      <c r="J268" s="76"/>
      <c r="K268" s="76"/>
    </row>
    <row r="269" spans="1:11" ht="25.5">
      <c r="A269" s="145">
        <v>257</v>
      </c>
      <c r="B269" s="200" t="s">
        <v>981</v>
      </c>
      <c r="C269" s="70" t="s">
        <v>298</v>
      </c>
      <c r="D269" s="54">
        <v>63</v>
      </c>
      <c r="E269" s="141">
        <v>47.33</v>
      </c>
      <c r="F269" s="54">
        <f t="shared" si="6"/>
        <v>2981.79</v>
      </c>
      <c r="G269" s="54"/>
      <c r="H269" s="54" t="s">
        <v>941</v>
      </c>
      <c r="I269" s="53" t="s">
        <v>951</v>
      </c>
      <c r="J269" s="76"/>
      <c r="K269" s="76"/>
    </row>
    <row r="270" spans="1:11" ht="25.5">
      <c r="A270" s="145">
        <v>258</v>
      </c>
      <c r="B270" s="200" t="s">
        <v>982</v>
      </c>
      <c r="C270" s="70" t="s">
        <v>701</v>
      </c>
      <c r="D270" s="54">
        <v>226</v>
      </c>
      <c r="E270" s="141">
        <v>64.11</v>
      </c>
      <c r="F270" s="54">
        <f t="shared" si="6"/>
        <v>14488.86</v>
      </c>
      <c r="G270" s="54"/>
      <c r="H270" s="54" t="s">
        <v>941</v>
      </c>
      <c r="I270" s="53" t="s">
        <v>951</v>
      </c>
      <c r="J270" s="76"/>
      <c r="K270" s="76"/>
    </row>
    <row r="271" spans="1:11" ht="25.5">
      <c r="A271" s="145">
        <v>259</v>
      </c>
      <c r="B271" s="200" t="s">
        <v>983</v>
      </c>
      <c r="C271" s="70" t="s">
        <v>701</v>
      </c>
      <c r="D271" s="54">
        <v>3</v>
      </c>
      <c r="E271" s="141">
        <v>129.44999999999999</v>
      </c>
      <c r="F271" s="54">
        <f t="shared" si="6"/>
        <v>388.34999999999997</v>
      </c>
      <c r="G271" s="54"/>
      <c r="H271" s="54" t="s">
        <v>941</v>
      </c>
      <c r="I271" s="53" t="s">
        <v>951</v>
      </c>
      <c r="J271" s="76"/>
      <c r="K271" s="76"/>
    </row>
    <row r="272" spans="1:11">
      <c r="A272" s="145">
        <v>260</v>
      </c>
      <c r="B272" s="114" t="s">
        <v>729</v>
      </c>
      <c r="C272" s="36" t="s">
        <v>701</v>
      </c>
      <c r="D272" s="54">
        <v>506</v>
      </c>
      <c r="E272" s="141">
        <v>416</v>
      </c>
      <c r="F272" s="54">
        <f t="shared" si="6"/>
        <v>210496</v>
      </c>
      <c r="G272" s="54"/>
      <c r="H272" s="54" t="s">
        <v>941</v>
      </c>
      <c r="I272" s="53" t="s">
        <v>951</v>
      </c>
      <c r="J272" s="76"/>
      <c r="K272" s="76"/>
    </row>
    <row r="273" spans="1:11">
      <c r="A273" s="145">
        <v>261</v>
      </c>
      <c r="B273" s="114" t="s">
        <v>984</v>
      </c>
      <c r="C273" s="36" t="s">
        <v>868</v>
      </c>
      <c r="D273" s="54">
        <v>0</v>
      </c>
      <c r="E273" s="141"/>
      <c r="F273" s="54">
        <f t="shared" si="6"/>
        <v>0</v>
      </c>
      <c r="G273" s="54"/>
      <c r="H273" s="54" t="s">
        <v>941</v>
      </c>
      <c r="I273" s="53" t="s">
        <v>951</v>
      </c>
      <c r="J273" s="76"/>
      <c r="K273" s="76"/>
    </row>
    <row r="274" spans="1:11">
      <c r="A274" s="145">
        <v>262</v>
      </c>
      <c r="B274" s="200" t="s">
        <v>985</v>
      </c>
      <c r="C274" s="70" t="s">
        <v>298</v>
      </c>
      <c r="D274" s="54">
        <v>0</v>
      </c>
      <c r="E274" s="141">
        <v>899.2</v>
      </c>
      <c r="F274" s="54">
        <f t="shared" si="6"/>
        <v>0</v>
      </c>
      <c r="G274" s="54"/>
      <c r="H274" s="54" t="s">
        <v>941</v>
      </c>
      <c r="I274" s="53" t="s">
        <v>951</v>
      </c>
      <c r="J274" s="76"/>
      <c r="K274" s="76"/>
    </row>
    <row r="275" spans="1:11">
      <c r="A275" s="145">
        <v>263</v>
      </c>
      <c r="B275" s="200" t="s">
        <v>735</v>
      </c>
      <c r="C275" s="70" t="s">
        <v>298</v>
      </c>
      <c r="D275" s="54">
        <v>21</v>
      </c>
      <c r="E275" s="141">
        <v>448</v>
      </c>
      <c r="F275" s="54">
        <f t="shared" si="6"/>
        <v>9408</v>
      </c>
      <c r="G275" s="54"/>
      <c r="H275" s="54" t="s">
        <v>941</v>
      </c>
      <c r="I275" s="53" t="s">
        <v>951</v>
      </c>
      <c r="J275" s="76"/>
      <c r="K275" s="76"/>
    </row>
    <row r="276" spans="1:11">
      <c r="A276" s="145">
        <v>264</v>
      </c>
      <c r="B276" s="200" t="s">
        <v>986</v>
      </c>
      <c r="C276" s="100" t="s">
        <v>8</v>
      </c>
      <c r="D276" s="54">
        <v>92</v>
      </c>
      <c r="E276" s="141">
        <v>25.6</v>
      </c>
      <c r="F276" s="54">
        <f t="shared" si="6"/>
        <v>2355.2000000000003</v>
      </c>
      <c r="G276" s="54"/>
      <c r="H276" s="54" t="s">
        <v>941</v>
      </c>
      <c r="I276" s="53" t="s">
        <v>951</v>
      </c>
      <c r="J276" s="76"/>
      <c r="K276" s="76"/>
    </row>
    <row r="277" spans="1:11">
      <c r="A277" s="145">
        <v>265</v>
      </c>
      <c r="B277" s="200" t="s">
        <v>987</v>
      </c>
      <c r="C277" s="100" t="s">
        <v>8</v>
      </c>
      <c r="D277" s="54">
        <v>126</v>
      </c>
      <c r="E277" s="141">
        <v>47.04</v>
      </c>
      <c r="F277" s="54">
        <f t="shared" si="6"/>
        <v>5927.04</v>
      </c>
      <c r="G277" s="54"/>
      <c r="H277" s="54" t="s">
        <v>941</v>
      </c>
      <c r="I277" s="53" t="s">
        <v>951</v>
      </c>
      <c r="J277" s="76"/>
      <c r="K277" s="76"/>
    </row>
    <row r="278" spans="1:11">
      <c r="A278" s="145">
        <v>266</v>
      </c>
      <c r="B278" s="114" t="s">
        <v>733</v>
      </c>
      <c r="C278" s="70" t="s">
        <v>298</v>
      </c>
      <c r="D278" s="54">
        <v>51</v>
      </c>
      <c r="E278" s="141">
        <v>187.2</v>
      </c>
      <c r="F278" s="54">
        <f t="shared" si="6"/>
        <v>9547.1999999999989</v>
      </c>
      <c r="G278" s="54"/>
      <c r="H278" s="54" t="s">
        <v>941</v>
      </c>
      <c r="I278" s="53" t="s">
        <v>951</v>
      </c>
      <c r="J278" s="76"/>
      <c r="K278" s="76"/>
    </row>
    <row r="279" spans="1:11">
      <c r="A279" s="145">
        <v>267</v>
      </c>
      <c r="B279" s="200" t="s">
        <v>710</v>
      </c>
      <c r="C279" s="70" t="s">
        <v>298</v>
      </c>
      <c r="D279" s="54">
        <v>26</v>
      </c>
      <c r="E279" s="141">
        <v>48.8</v>
      </c>
      <c r="F279" s="54">
        <f t="shared" si="6"/>
        <v>1268.8</v>
      </c>
      <c r="G279" s="54"/>
      <c r="H279" s="54" t="s">
        <v>941</v>
      </c>
      <c r="I279" s="53" t="s">
        <v>951</v>
      </c>
      <c r="J279" s="76"/>
      <c r="K279" s="76"/>
    </row>
    <row r="280" spans="1:11" ht="25.5">
      <c r="A280" s="145">
        <v>268</v>
      </c>
      <c r="B280" s="200" t="s">
        <v>988</v>
      </c>
      <c r="C280" s="70" t="s">
        <v>298</v>
      </c>
      <c r="D280" s="54">
        <v>0</v>
      </c>
      <c r="E280" s="141">
        <v>364</v>
      </c>
      <c r="F280" s="54">
        <f t="shared" si="6"/>
        <v>0</v>
      </c>
      <c r="G280" s="54"/>
      <c r="H280" s="54" t="s">
        <v>941</v>
      </c>
      <c r="I280" s="53" t="s">
        <v>951</v>
      </c>
      <c r="J280" s="76"/>
      <c r="K280" s="76"/>
    </row>
    <row r="281" spans="1:11">
      <c r="A281" s="145">
        <v>269</v>
      </c>
      <c r="B281" s="200" t="s">
        <v>722</v>
      </c>
      <c r="C281" s="70" t="s">
        <v>298</v>
      </c>
      <c r="D281" s="54">
        <v>11</v>
      </c>
      <c r="E281" s="141">
        <v>1000</v>
      </c>
      <c r="F281" s="54">
        <f t="shared" si="6"/>
        <v>11000</v>
      </c>
      <c r="G281" s="54"/>
      <c r="H281" s="54" t="s">
        <v>941</v>
      </c>
      <c r="I281" s="53" t="s">
        <v>951</v>
      </c>
      <c r="J281" s="76"/>
      <c r="K281" s="76"/>
    </row>
    <row r="282" spans="1:11">
      <c r="A282" s="145">
        <v>270</v>
      </c>
      <c r="B282" s="114" t="s">
        <v>731</v>
      </c>
      <c r="C282" s="36" t="s">
        <v>298</v>
      </c>
      <c r="D282" s="54">
        <v>14</v>
      </c>
      <c r="E282" s="141">
        <v>55.2</v>
      </c>
      <c r="F282" s="54">
        <f t="shared" si="6"/>
        <v>772.80000000000007</v>
      </c>
      <c r="G282" s="54"/>
      <c r="H282" s="54" t="s">
        <v>941</v>
      </c>
      <c r="I282" s="53" t="s">
        <v>951</v>
      </c>
      <c r="J282" s="76"/>
      <c r="K282" s="76"/>
    </row>
    <row r="283" spans="1:11">
      <c r="A283" s="145">
        <v>271</v>
      </c>
      <c r="B283" s="200" t="s">
        <v>989</v>
      </c>
      <c r="C283" s="70" t="s">
        <v>298</v>
      </c>
      <c r="D283" s="54">
        <v>421</v>
      </c>
      <c r="E283" s="141">
        <v>29.4</v>
      </c>
      <c r="F283" s="54">
        <f t="shared" si="6"/>
        <v>12377.4</v>
      </c>
      <c r="G283" s="54"/>
      <c r="H283" s="54" t="s">
        <v>941</v>
      </c>
      <c r="I283" s="53" t="s">
        <v>951</v>
      </c>
      <c r="J283" s="76"/>
      <c r="K283" s="76"/>
    </row>
    <row r="284" spans="1:11">
      <c r="A284" s="145">
        <v>272</v>
      </c>
      <c r="B284" s="200" t="s">
        <v>727</v>
      </c>
      <c r="C284" s="70" t="s">
        <v>701</v>
      </c>
      <c r="D284" s="54">
        <v>50</v>
      </c>
      <c r="E284" s="141">
        <v>198</v>
      </c>
      <c r="F284" s="54">
        <f t="shared" si="6"/>
        <v>9900</v>
      </c>
      <c r="G284" s="54"/>
      <c r="H284" s="54" t="s">
        <v>941</v>
      </c>
      <c r="I284" s="53" t="s">
        <v>951</v>
      </c>
      <c r="J284" s="76"/>
      <c r="K284" s="76"/>
    </row>
    <row r="285" spans="1:11">
      <c r="A285" s="145">
        <v>273</v>
      </c>
      <c r="B285" s="200" t="s">
        <v>990</v>
      </c>
      <c r="C285" s="70" t="s">
        <v>298</v>
      </c>
      <c r="D285" s="54">
        <v>28</v>
      </c>
      <c r="E285" s="141">
        <v>35.200000000000003</v>
      </c>
      <c r="F285" s="54">
        <f t="shared" si="6"/>
        <v>985.60000000000014</v>
      </c>
      <c r="G285" s="54"/>
      <c r="H285" s="54" t="s">
        <v>941</v>
      </c>
      <c r="I285" s="53" t="s">
        <v>951</v>
      </c>
      <c r="J285" s="76"/>
      <c r="K285" s="76"/>
    </row>
    <row r="286" spans="1:11">
      <c r="A286" s="145">
        <v>274</v>
      </c>
      <c r="B286" s="200" t="s">
        <v>991</v>
      </c>
      <c r="C286" s="70" t="s">
        <v>298</v>
      </c>
      <c r="D286" s="54">
        <v>240</v>
      </c>
      <c r="E286" s="141">
        <v>197</v>
      </c>
      <c r="F286" s="54">
        <f t="shared" si="6"/>
        <v>47280</v>
      </c>
      <c r="G286" s="54"/>
      <c r="H286" s="54" t="s">
        <v>941</v>
      </c>
      <c r="I286" s="53" t="s">
        <v>951</v>
      </c>
      <c r="J286" s="76"/>
      <c r="K286" s="76"/>
    </row>
    <row r="287" spans="1:11">
      <c r="A287" s="145">
        <v>275</v>
      </c>
      <c r="B287" s="200" t="s">
        <v>992</v>
      </c>
      <c r="C287" s="70" t="s">
        <v>298</v>
      </c>
      <c r="D287" s="54">
        <v>324</v>
      </c>
      <c r="E287" s="141">
        <v>52.8</v>
      </c>
      <c r="F287" s="54">
        <f t="shared" si="6"/>
        <v>17107.2</v>
      </c>
      <c r="G287" s="54"/>
      <c r="H287" s="54" t="s">
        <v>941</v>
      </c>
      <c r="I287" s="53" t="s">
        <v>951</v>
      </c>
      <c r="J287" s="76"/>
      <c r="K287" s="76"/>
    </row>
    <row r="288" spans="1:11">
      <c r="A288" s="145">
        <v>276</v>
      </c>
      <c r="B288" s="114" t="s">
        <v>993</v>
      </c>
      <c r="C288" s="70" t="s">
        <v>298</v>
      </c>
      <c r="D288" s="54">
        <v>214</v>
      </c>
      <c r="E288" s="141">
        <v>201.6</v>
      </c>
      <c r="F288" s="54">
        <f t="shared" si="6"/>
        <v>43142.400000000001</v>
      </c>
      <c r="G288" s="54"/>
      <c r="H288" s="54" t="s">
        <v>941</v>
      </c>
      <c r="I288" s="53" t="s">
        <v>951</v>
      </c>
      <c r="J288" s="76"/>
      <c r="K288" s="76"/>
    </row>
    <row r="289" spans="1:11">
      <c r="A289" s="145">
        <v>277</v>
      </c>
      <c r="B289" s="200" t="s">
        <v>994</v>
      </c>
      <c r="C289" s="100" t="s">
        <v>8</v>
      </c>
      <c r="D289" s="54">
        <v>8</v>
      </c>
      <c r="E289" s="141">
        <v>44</v>
      </c>
      <c r="F289" s="54">
        <f t="shared" si="6"/>
        <v>352</v>
      </c>
      <c r="G289" s="54"/>
      <c r="H289" s="54" t="s">
        <v>941</v>
      </c>
      <c r="I289" s="53" t="s">
        <v>951</v>
      </c>
      <c r="J289" s="76"/>
      <c r="K289" s="76"/>
    </row>
    <row r="290" spans="1:11">
      <c r="A290" s="145">
        <v>278</v>
      </c>
      <c r="B290" s="200" t="s">
        <v>739</v>
      </c>
      <c r="C290" s="70" t="s">
        <v>298</v>
      </c>
      <c r="D290" s="54">
        <v>10</v>
      </c>
      <c r="E290" s="141">
        <v>2.3199999999999998</v>
      </c>
      <c r="F290" s="54">
        <f t="shared" si="6"/>
        <v>23.2</v>
      </c>
      <c r="G290" s="54"/>
      <c r="H290" s="54" t="s">
        <v>941</v>
      </c>
      <c r="I290" s="53" t="s">
        <v>951</v>
      </c>
      <c r="J290" s="76"/>
      <c r="K290" s="76"/>
    </row>
    <row r="291" spans="1:11">
      <c r="A291" s="145">
        <v>279</v>
      </c>
      <c r="B291" s="200" t="s">
        <v>740</v>
      </c>
      <c r="C291" s="70" t="s">
        <v>298</v>
      </c>
      <c r="D291" s="54">
        <v>0</v>
      </c>
      <c r="E291" s="141">
        <v>3.2</v>
      </c>
      <c r="F291" s="54">
        <f t="shared" si="6"/>
        <v>0</v>
      </c>
      <c r="G291" s="54"/>
      <c r="H291" s="54" t="s">
        <v>941</v>
      </c>
      <c r="I291" s="53" t="s">
        <v>951</v>
      </c>
      <c r="J291" s="76"/>
      <c r="K291" s="76"/>
    </row>
    <row r="292" spans="1:11">
      <c r="A292" s="145">
        <v>280</v>
      </c>
      <c r="B292" s="200" t="s">
        <v>741</v>
      </c>
      <c r="C292" s="70" t="s">
        <v>298</v>
      </c>
      <c r="D292" s="54">
        <v>270</v>
      </c>
      <c r="E292" s="141">
        <v>8</v>
      </c>
      <c r="F292" s="54">
        <f t="shared" si="6"/>
        <v>2160</v>
      </c>
      <c r="G292" s="54"/>
      <c r="H292" s="54" t="s">
        <v>941</v>
      </c>
      <c r="I292" s="53" t="s">
        <v>951</v>
      </c>
      <c r="J292" s="76"/>
      <c r="K292" s="76"/>
    </row>
    <row r="293" spans="1:11">
      <c r="A293" s="145">
        <v>281</v>
      </c>
      <c r="B293" s="200" t="s">
        <v>995</v>
      </c>
      <c r="C293" s="70" t="s">
        <v>298</v>
      </c>
      <c r="D293" s="54">
        <v>211</v>
      </c>
      <c r="E293" s="141">
        <v>48</v>
      </c>
      <c r="F293" s="54">
        <f t="shared" si="6"/>
        <v>10128</v>
      </c>
      <c r="G293" s="54"/>
      <c r="H293" s="54" t="s">
        <v>941</v>
      </c>
      <c r="I293" s="53" t="s">
        <v>951</v>
      </c>
      <c r="J293" s="76"/>
      <c r="K293" s="76"/>
    </row>
    <row r="294" spans="1:11">
      <c r="A294" s="145">
        <v>282</v>
      </c>
      <c r="B294" s="200" t="s">
        <v>996</v>
      </c>
      <c r="C294" s="70" t="s">
        <v>298</v>
      </c>
      <c r="D294" s="54">
        <v>0</v>
      </c>
      <c r="E294" s="141">
        <v>96</v>
      </c>
      <c r="F294" s="54">
        <f t="shared" si="6"/>
        <v>0</v>
      </c>
      <c r="G294" s="54"/>
      <c r="H294" s="54" t="s">
        <v>941</v>
      </c>
      <c r="I294" s="53" t="s">
        <v>951</v>
      </c>
      <c r="J294" s="76"/>
      <c r="K294" s="76"/>
    </row>
    <row r="295" spans="1:11">
      <c r="A295" s="145">
        <v>283</v>
      </c>
      <c r="B295" s="200" t="s">
        <v>719</v>
      </c>
      <c r="C295" s="70" t="s">
        <v>298</v>
      </c>
      <c r="D295" s="54">
        <v>6</v>
      </c>
      <c r="E295" s="141">
        <v>101.6</v>
      </c>
      <c r="F295" s="54">
        <f t="shared" si="6"/>
        <v>609.59999999999991</v>
      </c>
      <c r="G295" s="54"/>
      <c r="H295" s="54" t="s">
        <v>941</v>
      </c>
      <c r="I295" s="53" t="s">
        <v>951</v>
      </c>
      <c r="J295" s="76"/>
      <c r="K295" s="76"/>
    </row>
    <row r="296" spans="1:11">
      <c r="A296" s="145">
        <v>284</v>
      </c>
      <c r="B296" s="200" t="s">
        <v>997</v>
      </c>
      <c r="C296" s="70" t="s">
        <v>701</v>
      </c>
      <c r="D296" s="54">
        <v>206</v>
      </c>
      <c r="E296" s="141">
        <v>104.38</v>
      </c>
      <c r="F296" s="54">
        <f t="shared" si="6"/>
        <v>21502.28</v>
      </c>
      <c r="G296" s="54"/>
      <c r="H296" s="54" t="s">
        <v>941</v>
      </c>
      <c r="I296" s="53" t="s">
        <v>951</v>
      </c>
      <c r="J296" s="76"/>
      <c r="K296" s="76"/>
    </row>
    <row r="297" spans="1:11">
      <c r="A297" s="145">
        <v>285</v>
      </c>
      <c r="B297" s="200" t="s">
        <v>736</v>
      </c>
      <c r="C297" s="70" t="s">
        <v>298</v>
      </c>
      <c r="D297" s="54">
        <v>130</v>
      </c>
      <c r="E297" s="141">
        <v>22.58</v>
      </c>
      <c r="F297" s="54">
        <f t="shared" si="6"/>
        <v>2935.3999999999996</v>
      </c>
      <c r="G297" s="54"/>
      <c r="H297" s="54" t="s">
        <v>941</v>
      </c>
      <c r="I297" s="53" t="s">
        <v>951</v>
      </c>
      <c r="J297" s="76"/>
      <c r="K297" s="76"/>
    </row>
    <row r="298" spans="1:11">
      <c r="A298" s="145">
        <v>286</v>
      </c>
      <c r="B298" s="200" t="s">
        <v>721</v>
      </c>
      <c r="C298" s="70" t="s">
        <v>298</v>
      </c>
      <c r="D298" s="54">
        <v>44</v>
      </c>
      <c r="E298" s="141">
        <v>25.6</v>
      </c>
      <c r="F298" s="54">
        <f t="shared" si="6"/>
        <v>1126.4000000000001</v>
      </c>
      <c r="G298" s="54"/>
      <c r="H298" s="54" t="s">
        <v>941</v>
      </c>
      <c r="I298" s="53" t="s">
        <v>951</v>
      </c>
      <c r="J298" s="76"/>
      <c r="K298" s="76"/>
    </row>
    <row r="299" spans="1:11">
      <c r="A299" s="145">
        <v>287</v>
      </c>
      <c r="B299" s="200" t="s">
        <v>998</v>
      </c>
      <c r="C299" s="70" t="s">
        <v>298</v>
      </c>
      <c r="D299" s="54">
        <v>6</v>
      </c>
      <c r="E299" s="141">
        <v>136.62</v>
      </c>
      <c r="F299" s="54">
        <f t="shared" si="6"/>
        <v>819.72</v>
      </c>
      <c r="G299" s="54"/>
      <c r="H299" s="54" t="s">
        <v>941</v>
      </c>
      <c r="I299" s="53" t="s">
        <v>951</v>
      </c>
      <c r="J299" s="76"/>
      <c r="K299" s="76"/>
    </row>
    <row r="300" spans="1:11">
      <c r="A300" s="145">
        <v>288</v>
      </c>
      <c r="B300" s="200" t="s">
        <v>711</v>
      </c>
      <c r="C300" s="70" t="s">
        <v>298</v>
      </c>
      <c r="D300" s="54">
        <v>119</v>
      </c>
      <c r="E300" s="141">
        <v>32</v>
      </c>
      <c r="F300" s="54">
        <f t="shared" si="6"/>
        <v>3808</v>
      </c>
      <c r="G300" s="54"/>
      <c r="H300" s="54" t="s">
        <v>941</v>
      </c>
      <c r="I300" s="53" t="s">
        <v>951</v>
      </c>
      <c r="J300" s="76"/>
      <c r="K300" s="76"/>
    </row>
    <row r="301" spans="1:11">
      <c r="A301" s="145">
        <v>289</v>
      </c>
      <c r="B301" s="200" t="s">
        <v>712</v>
      </c>
      <c r="C301" s="70" t="s">
        <v>298</v>
      </c>
      <c r="D301" s="54">
        <v>181</v>
      </c>
      <c r="E301" s="141">
        <v>31.2</v>
      </c>
      <c r="F301" s="54">
        <f t="shared" si="6"/>
        <v>5647.2</v>
      </c>
      <c r="G301" s="54"/>
      <c r="H301" s="54" t="s">
        <v>941</v>
      </c>
      <c r="I301" s="53" t="s">
        <v>951</v>
      </c>
      <c r="J301" s="76"/>
      <c r="K301" s="76"/>
    </row>
    <row r="302" spans="1:11">
      <c r="A302" s="145">
        <v>290</v>
      </c>
      <c r="B302" s="200" t="s">
        <v>714</v>
      </c>
      <c r="C302" s="70" t="s">
        <v>298</v>
      </c>
      <c r="D302" s="54">
        <v>27</v>
      </c>
      <c r="E302" s="141">
        <v>72</v>
      </c>
      <c r="F302" s="54">
        <f t="shared" si="6"/>
        <v>1944</v>
      </c>
      <c r="G302" s="54"/>
      <c r="H302" s="54" t="s">
        <v>941</v>
      </c>
      <c r="I302" s="53" t="s">
        <v>951</v>
      </c>
      <c r="J302" s="76"/>
      <c r="K302" s="76"/>
    </row>
    <row r="303" spans="1:11">
      <c r="A303" s="145">
        <v>291</v>
      </c>
      <c r="B303" s="200" t="s">
        <v>713</v>
      </c>
      <c r="C303" s="70" t="s">
        <v>298</v>
      </c>
      <c r="D303" s="54">
        <v>48</v>
      </c>
      <c r="E303" s="141">
        <v>112</v>
      </c>
      <c r="F303" s="54">
        <f t="shared" si="6"/>
        <v>5376</v>
      </c>
      <c r="G303" s="54"/>
      <c r="H303" s="54" t="s">
        <v>941</v>
      </c>
      <c r="I303" s="53" t="s">
        <v>951</v>
      </c>
      <c r="J303" s="76"/>
      <c r="K303" s="76"/>
    </row>
    <row r="304" spans="1:11" ht="25.5">
      <c r="A304" s="145">
        <v>292</v>
      </c>
      <c r="B304" s="200" t="s">
        <v>999</v>
      </c>
      <c r="C304" s="70" t="s">
        <v>298</v>
      </c>
      <c r="D304" s="54">
        <v>10</v>
      </c>
      <c r="E304" s="141">
        <v>107</v>
      </c>
      <c r="F304" s="54">
        <f t="shared" si="6"/>
        <v>1070</v>
      </c>
      <c r="G304" s="54"/>
      <c r="H304" s="54" t="s">
        <v>941</v>
      </c>
      <c r="I304" s="53" t="s">
        <v>951</v>
      </c>
      <c r="J304" s="76"/>
      <c r="K304" s="76"/>
    </row>
    <row r="305" spans="1:11">
      <c r="A305" s="145">
        <v>293</v>
      </c>
      <c r="B305" s="200" t="s">
        <v>1000</v>
      </c>
      <c r="C305" s="70" t="s">
        <v>298</v>
      </c>
      <c r="D305" s="54">
        <v>0</v>
      </c>
      <c r="E305" s="141">
        <v>828.8</v>
      </c>
      <c r="F305" s="54">
        <f t="shared" si="6"/>
        <v>0</v>
      </c>
      <c r="G305" s="54"/>
      <c r="H305" s="54" t="s">
        <v>941</v>
      </c>
      <c r="I305" s="53" t="s">
        <v>951</v>
      </c>
      <c r="J305" s="76"/>
      <c r="K305" s="76"/>
    </row>
    <row r="306" spans="1:11">
      <c r="A306" s="145">
        <v>294</v>
      </c>
      <c r="B306" s="200" t="s">
        <v>1001</v>
      </c>
      <c r="C306" s="70" t="s">
        <v>298</v>
      </c>
      <c r="D306" s="54">
        <v>0</v>
      </c>
      <c r="E306" s="141">
        <v>84.4</v>
      </c>
      <c r="F306" s="54">
        <f t="shared" si="6"/>
        <v>0</v>
      </c>
      <c r="G306" s="54"/>
      <c r="H306" s="54" t="s">
        <v>941</v>
      </c>
      <c r="I306" s="53" t="s">
        <v>951</v>
      </c>
      <c r="J306" s="76"/>
      <c r="K306" s="76"/>
    </row>
    <row r="307" spans="1:11">
      <c r="A307" s="145">
        <v>295</v>
      </c>
      <c r="B307" s="200" t="s">
        <v>707</v>
      </c>
      <c r="C307" s="70" t="s">
        <v>298</v>
      </c>
      <c r="D307" s="54">
        <v>213</v>
      </c>
      <c r="E307" s="141">
        <v>28.7</v>
      </c>
      <c r="F307" s="54">
        <f t="shared" si="6"/>
        <v>6113.0999999999995</v>
      </c>
      <c r="G307" s="54"/>
      <c r="H307" s="54" t="s">
        <v>941</v>
      </c>
      <c r="I307" s="53" t="s">
        <v>951</v>
      </c>
      <c r="J307" s="76"/>
      <c r="K307" s="76"/>
    </row>
    <row r="308" spans="1:11">
      <c r="A308" s="145">
        <v>296</v>
      </c>
      <c r="B308" s="200" t="s">
        <v>1002</v>
      </c>
      <c r="C308" s="70" t="s">
        <v>298</v>
      </c>
      <c r="D308" s="54">
        <v>9</v>
      </c>
      <c r="E308" s="141">
        <v>326.39999999999998</v>
      </c>
      <c r="F308" s="54">
        <f t="shared" si="6"/>
        <v>2937.6</v>
      </c>
      <c r="G308" s="54"/>
      <c r="H308" s="54" t="s">
        <v>941</v>
      </c>
      <c r="I308" s="53" t="s">
        <v>951</v>
      </c>
      <c r="J308" s="76"/>
      <c r="K308" s="76"/>
    </row>
    <row r="309" spans="1:11">
      <c r="A309" s="145">
        <v>297</v>
      </c>
      <c r="B309" s="200" t="s">
        <v>1003</v>
      </c>
      <c r="C309" s="70" t="s">
        <v>298</v>
      </c>
      <c r="D309" s="54">
        <v>60</v>
      </c>
      <c r="E309" s="141">
        <v>270.39999999999998</v>
      </c>
      <c r="F309" s="54">
        <f t="shared" si="6"/>
        <v>16223.999999999998</v>
      </c>
      <c r="G309" s="54"/>
      <c r="H309" s="54" t="s">
        <v>941</v>
      </c>
      <c r="I309" s="53" t="s">
        <v>951</v>
      </c>
      <c r="J309" s="76"/>
      <c r="K309" s="76"/>
    </row>
    <row r="310" spans="1:11">
      <c r="A310" s="145">
        <v>298</v>
      </c>
      <c r="B310" s="200" t="s">
        <v>706</v>
      </c>
      <c r="C310" s="70" t="s">
        <v>298</v>
      </c>
      <c r="D310" s="54">
        <v>390</v>
      </c>
      <c r="E310" s="141">
        <v>13.98</v>
      </c>
      <c r="F310" s="54">
        <f t="shared" si="6"/>
        <v>5452.2</v>
      </c>
      <c r="G310" s="54"/>
      <c r="H310" s="54" t="s">
        <v>941</v>
      </c>
      <c r="I310" s="53" t="s">
        <v>951</v>
      </c>
      <c r="J310" s="76"/>
      <c r="K310" s="76"/>
    </row>
    <row r="311" spans="1:11">
      <c r="A311" s="145">
        <v>299</v>
      </c>
      <c r="B311" s="200" t="s">
        <v>703</v>
      </c>
      <c r="C311" s="70" t="s">
        <v>298</v>
      </c>
      <c r="D311" s="54">
        <v>45</v>
      </c>
      <c r="E311" s="141">
        <v>265.68</v>
      </c>
      <c r="F311" s="54">
        <f t="shared" si="6"/>
        <v>11955.6</v>
      </c>
      <c r="G311" s="54"/>
      <c r="H311" s="54" t="s">
        <v>941</v>
      </c>
      <c r="I311" s="53" t="s">
        <v>951</v>
      </c>
      <c r="J311" s="76"/>
      <c r="K311" s="76"/>
    </row>
    <row r="312" spans="1:11">
      <c r="A312" s="145">
        <v>300</v>
      </c>
      <c r="B312" s="200" t="s">
        <v>704</v>
      </c>
      <c r="C312" s="70" t="s">
        <v>298</v>
      </c>
      <c r="D312" s="54">
        <v>55</v>
      </c>
      <c r="E312" s="141">
        <v>265.68</v>
      </c>
      <c r="F312" s="54">
        <f t="shared" si="6"/>
        <v>14612.4</v>
      </c>
      <c r="G312" s="54"/>
      <c r="H312" s="54" t="s">
        <v>941</v>
      </c>
      <c r="I312" s="53" t="s">
        <v>951</v>
      </c>
      <c r="J312" s="76"/>
      <c r="K312" s="76"/>
    </row>
    <row r="313" spans="1:11">
      <c r="A313" s="145">
        <v>301</v>
      </c>
      <c r="B313" s="200" t="s">
        <v>1004</v>
      </c>
      <c r="C313" s="70" t="s">
        <v>298</v>
      </c>
      <c r="D313" s="54">
        <v>1</v>
      </c>
      <c r="E313" s="141">
        <v>378</v>
      </c>
      <c r="F313" s="54">
        <f t="shared" si="6"/>
        <v>378</v>
      </c>
      <c r="G313" s="54"/>
      <c r="H313" s="54" t="s">
        <v>941</v>
      </c>
      <c r="I313" s="53" t="s">
        <v>951</v>
      </c>
      <c r="J313" s="76"/>
      <c r="K313" s="76"/>
    </row>
    <row r="314" spans="1:11">
      <c r="A314" s="145">
        <v>302</v>
      </c>
      <c r="B314" s="200" t="s">
        <v>728</v>
      </c>
      <c r="C314" s="70" t="s">
        <v>701</v>
      </c>
      <c r="D314" s="54">
        <v>50</v>
      </c>
      <c r="E314" s="141">
        <v>157</v>
      </c>
      <c r="F314" s="54">
        <f t="shared" si="6"/>
        <v>7850</v>
      </c>
      <c r="G314" s="54"/>
      <c r="H314" s="54" t="s">
        <v>941</v>
      </c>
      <c r="I314" s="53" t="s">
        <v>951</v>
      </c>
      <c r="J314" s="76"/>
      <c r="K314" s="76"/>
    </row>
    <row r="315" spans="1:11">
      <c r="A315" s="145">
        <v>303</v>
      </c>
      <c r="B315" s="200" t="s">
        <v>1005</v>
      </c>
      <c r="C315" s="70" t="s">
        <v>298</v>
      </c>
      <c r="D315" s="54">
        <v>10</v>
      </c>
      <c r="E315" s="141">
        <v>290</v>
      </c>
      <c r="F315" s="54">
        <f t="shared" si="6"/>
        <v>2900</v>
      </c>
      <c r="G315" s="54"/>
      <c r="H315" s="54" t="s">
        <v>941</v>
      </c>
      <c r="I315" s="53" t="s">
        <v>951</v>
      </c>
      <c r="J315" s="76"/>
      <c r="K315" s="76"/>
    </row>
    <row r="316" spans="1:11" ht="25.5">
      <c r="A316" s="145">
        <v>304</v>
      </c>
      <c r="B316" s="200" t="s">
        <v>723</v>
      </c>
      <c r="C316" s="70" t="s">
        <v>298</v>
      </c>
      <c r="D316" s="54">
        <v>140</v>
      </c>
      <c r="E316" s="141">
        <v>55.68</v>
      </c>
      <c r="F316" s="54">
        <f t="shared" si="6"/>
        <v>7795.2</v>
      </c>
      <c r="G316" s="54"/>
      <c r="H316" s="54" t="s">
        <v>941</v>
      </c>
      <c r="I316" s="53" t="s">
        <v>951</v>
      </c>
      <c r="J316" s="76"/>
      <c r="K316" s="76"/>
    </row>
    <row r="317" spans="1:11" ht="25.5">
      <c r="A317" s="145">
        <v>305</v>
      </c>
      <c r="B317" s="200" t="s">
        <v>1006</v>
      </c>
      <c r="C317" s="70" t="s">
        <v>298</v>
      </c>
      <c r="D317" s="54">
        <v>20</v>
      </c>
      <c r="E317" s="141">
        <v>159.19999999999999</v>
      </c>
      <c r="F317" s="54">
        <f t="shared" si="6"/>
        <v>3184</v>
      </c>
      <c r="G317" s="54"/>
      <c r="H317" s="54" t="s">
        <v>941</v>
      </c>
      <c r="I317" s="53" t="s">
        <v>951</v>
      </c>
      <c r="J317" s="76"/>
      <c r="K317" s="76"/>
    </row>
    <row r="318" spans="1:11">
      <c r="A318" s="145">
        <v>306</v>
      </c>
      <c r="B318" s="200" t="s">
        <v>708</v>
      </c>
      <c r="C318" s="70" t="s">
        <v>298</v>
      </c>
      <c r="D318" s="54">
        <v>474</v>
      </c>
      <c r="E318" s="141">
        <v>12.8</v>
      </c>
      <c r="F318" s="54">
        <f t="shared" si="6"/>
        <v>6067.2000000000007</v>
      </c>
      <c r="G318" s="54"/>
      <c r="H318" s="54" t="s">
        <v>941</v>
      </c>
      <c r="I318" s="53" t="s">
        <v>951</v>
      </c>
      <c r="J318" s="76"/>
      <c r="K318" s="76"/>
    </row>
    <row r="319" spans="1:11">
      <c r="A319" s="145">
        <v>307</v>
      </c>
      <c r="B319" s="200" t="s">
        <v>709</v>
      </c>
      <c r="C319" s="70" t="s">
        <v>298</v>
      </c>
      <c r="D319" s="54">
        <v>30</v>
      </c>
      <c r="E319" s="141">
        <v>48.75</v>
      </c>
      <c r="F319" s="54">
        <f t="shared" si="6"/>
        <v>1462.5</v>
      </c>
      <c r="G319" s="54"/>
      <c r="H319" s="54" t="s">
        <v>941</v>
      </c>
      <c r="I319" s="53" t="s">
        <v>951</v>
      </c>
      <c r="J319" s="76"/>
      <c r="K319" s="76"/>
    </row>
    <row r="320" spans="1:11">
      <c r="A320" s="145">
        <v>308</v>
      </c>
      <c r="B320" s="114" t="s">
        <v>1007</v>
      </c>
      <c r="C320" s="70" t="s">
        <v>298</v>
      </c>
      <c r="D320" s="54">
        <v>0</v>
      </c>
      <c r="E320" s="141">
        <v>69.599999999999994</v>
      </c>
      <c r="F320" s="54">
        <f t="shared" si="6"/>
        <v>0</v>
      </c>
      <c r="G320" s="54"/>
      <c r="H320" s="54" t="s">
        <v>941</v>
      </c>
      <c r="I320" s="53" t="s">
        <v>951</v>
      </c>
      <c r="J320" s="76"/>
      <c r="K320" s="76"/>
    </row>
    <row r="321" spans="1:11">
      <c r="A321" s="145">
        <v>309</v>
      </c>
      <c r="B321" s="200" t="s">
        <v>717</v>
      </c>
      <c r="C321" s="100" t="s">
        <v>8</v>
      </c>
      <c r="D321" s="54">
        <v>386</v>
      </c>
      <c r="E321" s="141">
        <v>19.68</v>
      </c>
      <c r="F321" s="54">
        <f t="shared" si="6"/>
        <v>7596.48</v>
      </c>
      <c r="G321" s="54"/>
      <c r="H321" s="54" t="s">
        <v>941</v>
      </c>
      <c r="I321" s="53" t="s">
        <v>951</v>
      </c>
      <c r="J321" s="76"/>
      <c r="K321" s="76"/>
    </row>
    <row r="322" spans="1:11">
      <c r="A322" s="145">
        <v>310</v>
      </c>
      <c r="B322" s="200" t="s">
        <v>718</v>
      </c>
      <c r="C322" s="100" t="s">
        <v>8</v>
      </c>
      <c r="D322" s="54">
        <v>239</v>
      </c>
      <c r="E322" s="141">
        <v>31.2</v>
      </c>
      <c r="F322" s="54">
        <f t="shared" si="6"/>
        <v>7456.8</v>
      </c>
      <c r="G322" s="54"/>
      <c r="H322" s="54" t="s">
        <v>941</v>
      </c>
      <c r="I322" s="53" t="s">
        <v>951</v>
      </c>
      <c r="J322" s="76"/>
      <c r="K322" s="76"/>
    </row>
    <row r="323" spans="1:11">
      <c r="A323" s="145">
        <v>311</v>
      </c>
      <c r="B323" s="200" t="s">
        <v>730</v>
      </c>
      <c r="C323" s="70" t="s">
        <v>298</v>
      </c>
      <c r="D323" s="54">
        <v>300</v>
      </c>
      <c r="E323" s="141">
        <v>17.12</v>
      </c>
      <c r="F323" s="54">
        <f t="shared" si="6"/>
        <v>5136</v>
      </c>
      <c r="G323" s="54"/>
      <c r="H323" s="54" t="s">
        <v>941</v>
      </c>
      <c r="I323" s="53" t="s">
        <v>951</v>
      </c>
      <c r="J323" s="76"/>
      <c r="K323" s="76"/>
    </row>
    <row r="324" spans="1:11">
      <c r="A324" s="145">
        <v>312</v>
      </c>
      <c r="B324" s="200" t="s">
        <v>734</v>
      </c>
      <c r="C324" s="70" t="s">
        <v>298</v>
      </c>
      <c r="D324" s="54">
        <v>105</v>
      </c>
      <c r="E324" s="141">
        <v>129</v>
      </c>
      <c r="F324" s="54">
        <f t="shared" si="6"/>
        <v>13545</v>
      </c>
      <c r="G324" s="54"/>
      <c r="H324" s="54" t="s">
        <v>941</v>
      </c>
      <c r="I324" s="53" t="s">
        <v>951</v>
      </c>
      <c r="J324" s="76"/>
      <c r="K324" s="76"/>
    </row>
    <row r="325" spans="1:11">
      <c r="A325" s="145">
        <v>313</v>
      </c>
      <c r="B325" s="114" t="s">
        <v>732</v>
      </c>
      <c r="C325" s="70" t="s">
        <v>298</v>
      </c>
      <c r="D325" s="54">
        <v>131</v>
      </c>
      <c r="E325" s="141">
        <v>22.4</v>
      </c>
      <c r="F325" s="54">
        <f t="shared" si="6"/>
        <v>2934.3999999999996</v>
      </c>
      <c r="G325" s="54"/>
      <c r="H325" s="54" t="s">
        <v>941</v>
      </c>
      <c r="I325" s="53" t="s">
        <v>951</v>
      </c>
      <c r="J325" s="76"/>
      <c r="K325" s="76"/>
    </row>
    <row r="326" spans="1:11">
      <c r="A326" s="145">
        <v>314</v>
      </c>
      <c r="B326" s="200" t="s">
        <v>1008</v>
      </c>
      <c r="C326" s="100" t="s">
        <v>8</v>
      </c>
      <c r="D326" s="54">
        <v>281</v>
      </c>
      <c r="E326" s="141">
        <v>25.6</v>
      </c>
      <c r="F326" s="54">
        <f t="shared" si="6"/>
        <v>7193.6</v>
      </c>
      <c r="G326" s="54"/>
      <c r="H326" s="54" t="s">
        <v>941</v>
      </c>
      <c r="I326" s="53" t="s">
        <v>951</v>
      </c>
      <c r="J326" s="76"/>
      <c r="K326" s="76"/>
    </row>
    <row r="327" spans="1:11">
      <c r="A327" s="145">
        <v>315</v>
      </c>
      <c r="B327" s="200" t="s">
        <v>1009</v>
      </c>
      <c r="C327" s="100" t="s">
        <v>8</v>
      </c>
      <c r="D327" s="54">
        <v>24</v>
      </c>
      <c r="E327" s="141">
        <v>28</v>
      </c>
      <c r="F327" s="54">
        <f t="shared" si="6"/>
        <v>672</v>
      </c>
      <c r="G327" s="54"/>
      <c r="H327" s="54" t="s">
        <v>941</v>
      </c>
      <c r="I327" s="53" t="s">
        <v>951</v>
      </c>
      <c r="J327" s="76"/>
      <c r="K327" s="76"/>
    </row>
    <row r="328" spans="1:11">
      <c r="A328" s="145">
        <v>316</v>
      </c>
      <c r="B328" s="200" t="s">
        <v>715</v>
      </c>
      <c r="C328" s="70" t="s">
        <v>298</v>
      </c>
      <c r="D328" s="54">
        <v>32</v>
      </c>
      <c r="E328" s="141">
        <v>182.4</v>
      </c>
      <c r="F328" s="54">
        <f t="shared" si="6"/>
        <v>5836.8</v>
      </c>
      <c r="G328" s="54"/>
      <c r="H328" s="54" t="s">
        <v>941</v>
      </c>
      <c r="I328" s="53" t="s">
        <v>951</v>
      </c>
      <c r="J328" s="76"/>
      <c r="K328" s="76"/>
    </row>
    <row r="329" spans="1:11">
      <c r="A329" s="145">
        <v>317</v>
      </c>
      <c r="B329" s="200" t="s">
        <v>716</v>
      </c>
      <c r="C329" s="70" t="s">
        <v>298</v>
      </c>
      <c r="D329" s="54">
        <v>16</v>
      </c>
      <c r="E329" s="141">
        <v>331.2</v>
      </c>
      <c r="F329" s="54">
        <f t="shared" si="6"/>
        <v>5299.2</v>
      </c>
      <c r="G329" s="54"/>
      <c r="H329" s="54" t="s">
        <v>941</v>
      </c>
      <c r="I329" s="53" t="s">
        <v>951</v>
      </c>
      <c r="J329" s="76"/>
      <c r="K329" s="76"/>
    </row>
    <row r="330" spans="1:11">
      <c r="A330" s="145">
        <v>318</v>
      </c>
      <c r="B330" s="200" t="s">
        <v>1010</v>
      </c>
      <c r="C330" s="70" t="s">
        <v>298</v>
      </c>
      <c r="D330" s="54">
        <v>70</v>
      </c>
      <c r="E330" s="141">
        <v>17.920000000000002</v>
      </c>
      <c r="F330" s="54">
        <f t="shared" ref="F330:F338" si="7">D330*E330</f>
        <v>1254.4000000000001</v>
      </c>
      <c r="G330" s="54"/>
      <c r="H330" s="54" t="s">
        <v>941</v>
      </c>
      <c r="I330" s="53" t="s">
        <v>951</v>
      </c>
      <c r="J330" s="76"/>
      <c r="K330" s="76"/>
    </row>
    <row r="331" spans="1:11">
      <c r="A331" s="145">
        <v>319</v>
      </c>
      <c r="B331" s="200" t="s">
        <v>742</v>
      </c>
      <c r="C331" s="70" t="s">
        <v>298</v>
      </c>
      <c r="D331" s="54">
        <v>141</v>
      </c>
      <c r="E331" s="141">
        <v>43.2</v>
      </c>
      <c r="F331" s="54">
        <f t="shared" si="7"/>
        <v>6091.2000000000007</v>
      </c>
      <c r="G331" s="54"/>
      <c r="H331" s="201" t="s">
        <v>941</v>
      </c>
      <c r="I331" s="53" t="s">
        <v>951</v>
      </c>
      <c r="J331" s="76"/>
      <c r="K331" s="76"/>
    </row>
    <row r="332" spans="1:11">
      <c r="A332" s="145">
        <v>320</v>
      </c>
      <c r="B332" s="200" t="s">
        <v>1011</v>
      </c>
      <c r="C332" s="70" t="s">
        <v>298</v>
      </c>
      <c r="D332" s="54">
        <v>32</v>
      </c>
      <c r="E332" s="141">
        <v>104</v>
      </c>
      <c r="F332" s="54">
        <f t="shared" si="7"/>
        <v>3328</v>
      </c>
      <c r="G332" s="54"/>
      <c r="H332" s="201" t="s">
        <v>941</v>
      </c>
      <c r="I332" s="53" t="s">
        <v>951</v>
      </c>
      <c r="J332" s="76"/>
      <c r="K332" s="76"/>
    </row>
    <row r="333" spans="1:11">
      <c r="A333" s="145">
        <v>321</v>
      </c>
      <c r="B333" s="200" t="s">
        <v>737</v>
      </c>
      <c r="C333" s="70" t="s">
        <v>298</v>
      </c>
      <c r="D333" s="54">
        <v>19</v>
      </c>
      <c r="E333" s="141">
        <v>158</v>
      </c>
      <c r="F333" s="54">
        <f t="shared" si="7"/>
        <v>3002</v>
      </c>
      <c r="G333" s="54"/>
      <c r="H333" s="201" t="s">
        <v>941</v>
      </c>
      <c r="I333" s="53" t="s">
        <v>951</v>
      </c>
      <c r="J333" s="76"/>
      <c r="K333" s="76"/>
    </row>
    <row r="334" spans="1:11">
      <c r="A334" s="145">
        <v>322</v>
      </c>
      <c r="B334" s="200" t="s">
        <v>738</v>
      </c>
      <c r="C334" s="70" t="s">
        <v>298</v>
      </c>
      <c r="D334" s="54">
        <v>66</v>
      </c>
      <c r="E334" s="141">
        <v>48.14</v>
      </c>
      <c r="F334" s="54">
        <f t="shared" si="7"/>
        <v>3177.2400000000002</v>
      </c>
      <c r="G334" s="54"/>
      <c r="H334" s="201" t="s">
        <v>941</v>
      </c>
      <c r="I334" s="53" t="s">
        <v>951</v>
      </c>
      <c r="J334" s="76"/>
      <c r="K334" s="76"/>
    </row>
    <row r="335" spans="1:11">
      <c r="A335" s="145">
        <v>323</v>
      </c>
      <c r="B335" s="200" t="s">
        <v>726</v>
      </c>
      <c r="C335" s="70" t="s">
        <v>298</v>
      </c>
      <c r="D335" s="54">
        <v>13</v>
      </c>
      <c r="E335" s="141">
        <v>113.6</v>
      </c>
      <c r="F335" s="54">
        <f t="shared" si="7"/>
        <v>1476.8</v>
      </c>
      <c r="G335" s="54"/>
      <c r="H335" s="201" t="s">
        <v>941</v>
      </c>
      <c r="I335" s="53" t="s">
        <v>951</v>
      </c>
      <c r="J335" s="76"/>
      <c r="K335" s="76"/>
    </row>
    <row r="336" spans="1:11">
      <c r="A336" s="145">
        <v>324</v>
      </c>
      <c r="B336" s="200" t="s">
        <v>705</v>
      </c>
      <c r="C336" s="70" t="s">
        <v>8</v>
      </c>
      <c r="D336" s="54">
        <v>14</v>
      </c>
      <c r="E336" s="141">
        <v>220</v>
      </c>
      <c r="F336" s="54">
        <f t="shared" si="7"/>
        <v>3080</v>
      </c>
      <c r="G336" s="54"/>
      <c r="H336" s="201" t="s">
        <v>941</v>
      </c>
      <c r="I336" s="53" t="s">
        <v>951</v>
      </c>
      <c r="J336" s="76"/>
      <c r="K336" s="76"/>
    </row>
    <row r="337" spans="1:11">
      <c r="A337" s="145">
        <v>325</v>
      </c>
      <c r="B337" s="200" t="s">
        <v>1012</v>
      </c>
      <c r="C337" s="70" t="s">
        <v>701</v>
      </c>
      <c r="D337" s="54">
        <v>0</v>
      </c>
      <c r="E337" s="141">
        <v>260</v>
      </c>
      <c r="F337" s="54">
        <f t="shared" si="7"/>
        <v>0</v>
      </c>
      <c r="G337" s="54"/>
      <c r="H337" s="201" t="s">
        <v>941</v>
      </c>
      <c r="I337" s="53" t="s">
        <v>951</v>
      </c>
      <c r="J337" s="76"/>
      <c r="K337" s="76"/>
    </row>
    <row r="338" spans="1:11" ht="25.5">
      <c r="A338" s="145">
        <v>326</v>
      </c>
      <c r="B338" s="200" t="s">
        <v>725</v>
      </c>
      <c r="C338" s="70" t="s">
        <v>298</v>
      </c>
      <c r="D338" s="54">
        <v>0</v>
      </c>
      <c r="E338" s="141">
        <v>312</v>
      </c>
      <c r="F338" s="54">
        <f t="shared" si="7"/>
        <v>0</v>
      </c>
      <c r="G338" s="54"/>
      <c r="H338" s="201" t="s">
        <v>941</v>
      </c>
      <c r="I338" s="53" t="s">
        <v>951</v>
      </c>
      <c r="J338" s="76"/>
      <c r="K338" s="76"/>
    </row>
    <row r="339" spans="1:11" s="158" customFormat="1">
      <c r="A339" s="222"/>
      <c r="B339" s="231" t="s">
        <v>949</v>
      </c>
      <c r="C339" s="227"/>
      <c r="D339" s="227"/>
      <c r="E339" s="227"/>
      <c r="F339" s="227">
        <f>SUM(F265:F338)</f>
        <v>634330.76</v>
      </c>
      <c r="G339" s="227"/>
      <c r="H339" s="232"/>
      <c r="I339" s="232"/>
      <c r="J339" s="222"/>
      <c r="K339" s="222"/>
    </row>
    <row r="340" spans="1:11" s="158" customFormat="1" ht="22.5">
      <c r="A340" s="222"/>
      <c r="B340" s="371" t="s">
        <v>855</v>
      </c>
      <c r="C340" s="371"/>
      <c r="D340" s="371"/>
      <c r="E340" s="371"/>
      <c r="F340" s="371"/>
      <c r="G340" s="371"/>
      <c r="H340" s="371"/>
      <c r="I340" s="371"/>
      <c r="J340" s="222"/>
      <c r="K340" s="222"/>
    </row>
    <row r="341" spans="1:11">
      <c r="A341" s="145">
        <v>327</v>
      </c>
      <c r="B341" s="202" t="s">
        <v>844</v>
      </c>
      <c r="C341" s="203" t="s">
        <v>298</v>
      </c>
      <c r="D341" s="54">
        <v>236</v>
      </c>
      <c r="E341" s="63">
        <v>50</v>
      </c>
      <c r="F341" s="204">
        <f>D341*E341</f>
        <v>11800</v>
      </c>
      <c r="G341" s="54"/>
      <c r="H341" s="201" t="s">
        <v>941</v>
      </c>
      <c r="I341" s="201" t="s">
        <v>951</v>
      </c>
      <c r="J341" s="76"/>
      <c r="K341" s="76"/>
    </row>
    <row r="342" spans="1:11">
      <c r="A342" s="145">
        <v>328</v>
      </c>
      <c r="B342" s="202" t="s">
        <v>845</v>
      </c>
      <c r="C342" s="205" t="s">
        <v>298</v>
      </c>
      <c r="D342" s="54">
        <v>386</v>
      </c>
      <c r="E342" s="63">
        <v>363</v>
      </c>
      <c r="F342" s="204">
        <f t="shared" ref="F342:F374" si="8">D342*E342</f>
        <v>140118</v>
      </c>
      <c r="G342" s="54"/>
      <c r="H342" s="201" t="s">
        <v>941</v>
      </c>
      <c r="I342" s="201" t="s">
        <v>951</v>
      </c>
      <c r="J342" s="76"/>
      <c r="K342" s="76"/>
    </row>
    <row r="343" spans="1:11">
      <c r="A343" s="145">
        <v>329</v>
      </c>
      <c r="B343" s="202" t="s">
        <v>846</v>
      </c>
      <c r="C343" s="203" t="s">
        <v>298</v>
      </c>
      <c r="D343" s="54">
        <v>392</v>
      </c>
      <c r="E343" s="63">
        <v>464</v>
      </c>
      <c r="F343" s="204">
        <f t="shared" si="8"/>
        <v>181888</v>
      </c>
      <c r="G343" s="54"/>
      <c r="H343" s="201" t="s">
        <v>941</v>
      </c>
      <c r="I343" s="201" t="s">
        <v>951</v>
      </c>
      <c r="J343" s="76"/>
      <c r="K343" s="76"/>
    </row>
    <row r="344" spans="1:11">
      <c r="A344" s="145">
        <v>330</v>
      </c>
      <c r="B344" s="202" t="s">
        <v>847</v>
      </c>
      <c r="C344" s="203" t="s">
        <v>298</v>
      </c>
      <c r="D344" s="54">
        <v>250</v>
      </c>
      <c r="E344" s="63">
        <v>268</v>
      </c>
      <c r="F344" s="204">
        <f t="shared" si="8"/>
        <v>67000</v>
      </c>
      <c r="G344" s="54"/>
      <c r="H344" s="201" t="s">
        <v>941</v>
      </c>
      <c r="I344" s="201" t="s">
        <v>951</v>
      </c>
      <c r="J344" s="76"/>
      <c r="K344" s="76"/>
    </row>
    <row r="345" spans="1:11">
      <c r="A345" s="145">
        <v>331</v>
      </c>
      <c r="B345" s="202" t="s">
        <v>1013</v>
      </c>
      <c r="C345" s="203" t="s">
        <v>298</v>
      </c>
      <c r="D345" s="54">
        <v>300</v>
      </c>
      <c r="E345" s="63">
        <v>244</v>
      </c>
      <c r="F345" s="204">
        <f t="shared" si="8"/>
        <v>73200</v>
      </c>
      <c r="G345" s="54"/>
      <c r="H345" s="201" t="s">
        <v>941</v>
      </c>
      <c r="I345" s="201" t="s">
        <v>951</v>
      </c>
      <c r="J345" s="76"/>
      <c r="K345" s="76"/>
    </row>
    <row r="346" spans="1:11">
      <c r="A346" s="145">
        <v>332</v>
      </c>
      <c r="B346" s="202" t="s">
        <v>1014</v>
      </c>
      <c r="C346" s="203" t="s">
        <v>298</v>
      </c>
      <c r="D346" s="54">
        <v>500</v>
      </c>
      <c r="E346" s="63">
        <v>84</v>
      </c>
      <c r="F346" s="204">
        <f t="shared" si="8"/>
        <v>42000</v>
      </c>
      <c r="G346" s="54"/>
      <c r="H346" s="201" t="s">
        <v>941</v>
      </c>
      <c r="I346" s="201" t="s">
        <v>951</v>
      </c>
      <c r="J346" s="76"/>
      <c r="K346" s="76"/>
    </row>
    <row r="347" spans="1:11">
      <c r="A347" s="145">
        <v>333</v>
      </c>
      <c r="B347" s="202" t="s">
        <v>1015</v>
      </c>
      <c r="C347" s="203" t="s">
        <v>298</v>
      </c>
      <c r="D347" s="54">
        <v>600</v>
      </c>
      <c r="E347" s="63">
        <v>128</v>
      </c>
      <c r="F347" s="204">
        <f t="shared" si="8"/>
        <v>76800</v>
      </c>
      <c r="G347" s="54"/>
      <c r="H347" s="201" t="s">
        <v>941</v>
      </c>
      <c r="I347" s="201" t="s">
        <v>951</v>
      </c>
      <c r="J347" s="76"/>
      <c r="K347" s="76"/>
    </row>
    <row r="348" spans="1:11">
      <c r="A348" s="145">
        <v>334</v>
      </c>
      <c r="B348" s="202" t="s">
        <v>848</v>
      </c>
      <c r="C348" s="203" t="s">
        <v>298</v>
      </c>
      <c r="D348" s="54">
        <v>316</v>
      </c>
      <c r="E348" s="63">
        <v>720</v>
      </c>
      <c r="F348" s="204">
        <f t="shared" si="8"/>
        <v>227520</v>
      </c>
      <c r="G348" s="54"/>
      <c r="H348" s="201" t="s">
        <v>941</v>
      </c>
      <c r="I348" s="201" t="s">
        <v>951</v>
      </c>
      <c r="J348" s="76"/>
      <c r="K348" s="76"/>
    </row>
    <row r="349" spans="1:11">
      <c r="A349" s="145">
        <v>335</v>
      </c>
      <c r="B349" s="202" t="s">
        <v>849</v>
      </c>
      <c r="C349" s="203" t="s">
        <v>298</v>
      </c>
      <c r="D349" s="54">
        <v>168</v>
      </c>
      <c r="E349" s="63">
        <v>100</v>
      </c>
      <c r="F349" s="204">
        <f t="shared" si="8"/>
        <v>16800</v>
      </c>
      <c r="G349" s="54"/>
      <c r="H349" s="201" t="s">
        <v>941</v>
      </c>
      <c r="I349" s="201" t="s">
        <v>951</v>
      </c>
      <c r="J349" s="76"/>
      <c r="K349" s="76"/>
    </row>
    <row r="350" spans="1:11">
      <c r="A350" s="145">
        <v>336</v>
      </c>
      <c r="B350" s="202" t="s">
        <v>850</v>
      </c>
      <c r="C350" s="203" t="s">
        <v>298</v>
      </c>
      <c r="D350" s="54">
        <v>280</v>
      </c>
      <c r="E350" s="63">
        <v>50</v>
      </c>
      <c r="F350" s="204">
        <f t="shared" si="8"/>
        <v>14000</v>
      </c>
      <c r="G350" s="54"/>
      <c r="H350" s="201" t="s">
        <v>941</v>
      </c>
      <c r="I350" s="201" t="s">
        <v>951</v>
      </c>
      <c r="J350" s="76"/>
      <c r="K350" s="76"/>
    </row>
    <row r="351" spans="1:11">
      <c r="A351" s="145">
        <v>337</v>
      </c>
      <c r="B351" s="206" t="s">
        <v>851</v>
      </c>
      <c r="C351" s="207" t="s">
        <v>298</v>
      </c>
      <c r="D351" s="54">
        <v>60</v>
      </c>
      <c r="E351" s="63">
        <v>270.86</v>
      </c>
      <c r="F351" s="204">
        <f t="shared" si="8"/>
        <v>16251.6</v>
      </c>
      <c r="G351" s="54"/>
      <c r="H351" s="201" t="s">
        <v>941</v>
      </c>
      <c r="I351" s="201" t="s">
        <v>951</v>
      </c>
      <c r="J351" s="76"/>
      <c r="K351" s="76"/>
    </row>
    <row r="352" spans="1:11">
      <c r="A352" s="145">
        <v>338</v>
      </c>
      <c r="B352" s="206" t="s">
        <v>1016</v>
      </c>
      <c r="C352" s="207" t="s">
        <v>298</v>
      </c>
      <c r="D352" s="54">
        <v>150</v>
      </c>
      <c r="E352" s="63">
        <v>265</v>
      </c>
      <c r="F352" s="204">
        <f t="shared" si="8"/>
        <v>39750</v>
      </c>
      <c r="G352" s="54"/>
      <c r="H352" s="201" t="s">
        <v>941</v>
      </c>
      <c r="I352" s="201" t="s">
        <v>951</v>
      </c>
      <c r="J352" s="76"/>
      <c r="K352" s="76"/>
    </row>
    <row r="353" spans="1:11">
      <c r="A353" s="145">
        <v>339</v>
      </c>
      <c r="B353" s="202" t="s">
        <v>852</v>
      </c>
      <c r="C353" s="203" t="s">
        <v>298</v>
      </c>
      <c r="D353" s="54">
        <v>195</v>
      </c>
      <c r="E353" s="63">
        <v>1402</v>
      </c>
      <c r="F353" s="204">
        <f t="shared" si="8"/>
        <v>273390</v>
      </c>
      <c r="G353" s="54"/>
      <c r="H353" s="201" t="s">
        <v>941</v>
      </c>
      <c r="I353" s="201" t="s">
        <v>951</v>
      </c>
      <c r="J353" s="76"/>
      <c r="K353" s="76"/>
    </row>
    <row r="354" spans="1:11">
      <c r="A354" s="145">
        <v>340</v>
      </c>
      <c r="B354" s="202" t="s">
        <v>853</v>
      </c>
      <c r="C354" s="203" t="s">
        <v>298</v>
      </c>
      <c r="D354" s="54">
        <v>20</v>
      </c>
      <c r="E354" s="63">
        <v>2053</v>
      </c>
      <c r="F354" s="204">
        <f t="shared" si="8"/>
        <v>41060</v>
      </c>
      <c r="G354" s="54"/>
      <c r="H354" s="201" t="s">
        <v>941</v>
      </c>
      <c r="I354" s="201" t="s">
        <v>951</v>
      </c>
      <c r="J354" s="76"/>
      <c r="K354" s="76"/>
    </row>
    <row r="355" spans="1:11">
      <c r="A355" s="145">
        <v>341</v>
      </c>
      <c r="B355" s="208" t="s">
        <v>1017</v>
      </c>
      <c r="C355" s="203" t="s">
        <v>298</v>
      </c>
      <c r="D355" s="54">
        <v>2</v>
      </c>
      <c r="E355" s="63">
        <v>18558</v>
      </c>
      <c r="F355" s="204">
        <f t="shared" si="8"/>
        <v>37116</v>
      </c>
      <c r="G355" s="54"/>
      <c r="H355" s="201" t="s">
        <v>941</v>
      </c>
      <c r="I355" s="201" t="s">
        <v>951</v>
      </c>
      <c r="J355" s="76"/>
      <c r="K355" s="76"/>
    </row>
    <row r="356" spans="1:11">
      <c r="A356" s="145">
        <v>342</v>
      </c>
      <c r="B356" s="208" t="s">
        <v>1018</v>
      </c>
      <c r="C356" s="203" t="s">
        <v>298</v>
      </c>
      <c r="D356" s="54">
        <v>2</v>
      </c>
      <c r="E356" s="63">
        <v>34628</v>
      </c>
      <c r="F356" s="204">
        <f t="shared" si="8"/>
        <v>69256</v>
      </c>
      <c r="G356" s="54"/>
      <c r="H356" s="201" t="s">
        <v>941</v>
      </c>
      <c r="I356" s="201" t="s">
        <v>951</v>
      </c>
      <c r="J356" s="76"/>
      <c r="K356" s="76"/>
    </row>
    <row r="357" spans="1:11">
      <c r="A357" s="145">
        <v>343</v>
      </c>
      <c r="B357" s="209" t="s">
        <v>1019</v>
      </c>
      <c r="C357" s="210" t="s">
        <v>298</v>
      </c>
      <c r="D357" s="54">
        <v>196</v>
      </c>
      <c r="E357" s="37">
        <v>25</v>
      </c>
      <c r="F357" s="204">
        <f t="shared" si="8"/>
        <v>4900</v>
      </c>
      <c r="G357" s="54"/>
      <c r="H357" s="201" t="s">
        <v>941</v>
      </c>
      <c r="I357" s="201" t="s">
        <v>951</v>
      </c>
      <c r="J357" s="76"/>
      <c r="K357" s="76"/>
    </row>
    <row r="358" spans="1:11">
      <c r="A358" s="145">
        <v>344</v>
      </c>
      <c r="B358" s="67" t="s">
        <v>1020</v>
      </c>
      <c r="C358" s="211" t="s">
        <v>298</v>
      </c>
      <c r="D358" s="54">
        <v>100</v>
      </c>
      <c r="E358" s="142">
        <v>368</v>
      </c>
      <c r="F358" s="204">
        <f t="shared" si="8"/>
        <v>36800</v>
      </c>
      <c r="G358" s="54"/>
      <c r="H358" s="201" t="s">
        <v>941</v>
      </c>
      <c r="I358" s="201" t="s">
        <v>951</v>
      </c>
      <c r="J358" s="76"/>
      <c r="K358" s="76"/>
    </row>
    <row r="359" spans="1:11">
      <c r="A359" s="145">
        <v>345</v>
      </c>
      <c r="B359" s="67" t="s">
        <v>1021</v>
      </c>
      <c r="C359" s="211" t="s">
        <v>2</v>
      </c>
      <c r="D359" s="54">
        <v>10</v>
      </c>
      <c r="E359" s="142">
        <v>1920</v>
      </c>
      <c r="F359" s="204">
        <f t="shared" si="8"/>
        <v>19200</v>
      </c>
      <c r="G359" s="54"/>
      <c r="H359" s="201" t="s">
        <v>941</v>
      </c>
      <c r="I359" s="201" t="s">
        <v>951</v>
      </c>
      <c r="J359" s="76"/>
      <c r="K359" s="76"/>
    </row>
    <row r="360" spans="1:11">
      <c r="A360" s="145">
        <v>346</v>
      </c>
      <c r="B360" s="67" t="s">
        <v>1022</v>
      </c>
      <c r="C360" s="211" t="s">
        <v>2</v>
      </c>
      <c r="D360" s="54">
        <v>500</v>
      </c>
      <c r="E360" s="142">
        <v>84</v>
      </c>
      <c r="F360" s="204">
        <f t="shared" si="8"/>
        <v>42000</v>
      </c>
      <c r="G360" s="54"/>
      <c r="H360" s="201" t="s">
        <v>941</v>
      </c>
      <c r="I360" s="201" t="s">
        <v>951</v>
      </c>
      <c r="J360" s="76"/>
      <c r="K360" s="76"/>
    </row>
    <row r="361" spans="1:11">
      <c r="A361" s="145">
        <v>347</v>
      </c>
      <c r="B361" s="67" t="s">
        <v>1023</v>
      </c>
      <c r="C361" s="211" t="s">
        <v>2</v>
      </c>
      <c r="D361" s="54">
        <v>600</v>
      </c>
      <c r="E361" s="142">
        <v>128</v>
      </c>
      <c r="F361" s="204">
        <f t="shared" si="8"/>
        <v>76800</v>
      </c>
      <c r="G361" s="54"/>
      <c r="H361" s="201" t="s">
        <v>941</v>
      </c>
      <c r="I361" s="201" t="s">
        <v>951</v>
      </c>
      <c r="J361" s="76"/>
      <c r="K361" s="76"/>
    </row>
    <row r="362" spans="1:11" ht="25.5">
      <c r="A362" s="145">
        <v>348</v>
      </c>
      <c r="B362" s="67" t="s">
        <v>1024</v>
      </c>
      <c r="C362" s="211" t="s">
        <v>2</v>
      </c>
      <c r="D362" s="54">
        <v>250</v>
      </c>
      <c r="E362" s="142">
        <v>268</v>
      </c>
      <c r="F362" s="204">
        <f t="shared" si="8"/>
        <v>67000</v>
      </c>
      <c r="G362" s="54"/>
      <c r="H362" s="201" t="s">
        <v>941</v>
      </c>
      <c r="I362" s="201" t="s">
        <v>951</v>
      </c>
      <c r="J362" s="76"/>
      <c r="K362" s="76"/>
    </row>
    <row r="363" spans="1:11" ht="25.5">
      <c r="A363" s="145">
        <v>349</v>
      </c>
      <c r="B363" s="67" t="s">
        <v>1025</v>
      </c>
      <c r="C363" s="211" t="s">
        <v>2</v>
      </c>
      <c r="D363" s="54">
        <v>300</v>
      </c>
      <c r="E363" s="142">
        <v>244</v>
      </c>
      <c r="F363" s="204">
        <f t="shared" si="8"/>
        <v>73200</v>
      </c>
      <c r="G363" s="54"/>
      <c r="H363" s="201" t="s">
        <v>941</v>
      </c>
      <c r="I363" s="201" t="s">
        <v>951</v>
      </c>
      <c r="J363" s="76"/>
      <c r="K363" s="76"/>
    </row>
    <row r="364" spans="1:11" ht="25.5">
      <c r="A364" s="145">
        <v>350</v>
      </c>
      <c r="B364" s="67" t="s">
        <v>1026</v>
      </c>
      <c r="C364" s="211" t="s">
        <v>2</v>
      </c>
      <c r="D364" s="54">
        <v>100</v>
      </c>
      <c r="E364" s="142">
        <v>368</v>
      </c>
      <c r="F364" s="204">
        <f t="shared" si="8"/>
        <v>36800</v>
      </c>
      <c r="G364" s="54"/>
      <c r="H364" s="201" t="s">
        <v>941</v>
      </c>
      <c r="I364" s="201" t="s">
        <v>951</v>
      </c>
      <c r="J364" s="76"/>
      <c r="K364" s="76"/>
    </row>
    <row r="365" spans="1:11">
      <c r="A365" s="145">
        <v>351</v>
      </c>
      <c r="B365" s="67" t="s">
        <v>854</v>
      </c>
      <c r="C365" s="211" t="s">
        <v>2</v>
      </c>
      <c r="D365" s="54">
        <v>150</v>
      </c>
      <c r="E365" s="142">
        <v>64</v>
      </c>
      <c r="F365" s="204">
        <f t="shared" si="8"/>
        <v>9600</v>
      </c>
      <c r="G365" s="54"/>
      <c r="H365" s="201" t="s">
        <v>941</v>
      </c>
      <c r="I365" s="201" t="s">
        <v>951</v>
      </c>
      <c r="J365" s="76"/>
      <c r="K365" s="76"/>
    </row>
    <row r="366" spans="1:11" ht="25.5">
      <c r="A366" s="145">
        <v>352</v>
      </c>
      <c r="B366" s="67" t="s">
        <v>1027</v>
      </c>
      <c r="C366" s="211" t="s">
        <v>2</v>
      </c>
      <c r="D366" s="54">
        <v>50</v>
      </c>
      <c r="E366" s="142">
        <v>208</v>
      </c>
      <c r="F366" s="204">
        <f t="shared" si="8"/>
        <v>10400</v>
      </c>
      <c r="G366" s="54"/>
      <c r="H366" s="201" t="s">
        <v>941</v>
      </c>
      <c r="I366" s="201" t="s">
        <v>951</v>
      </c>
      <c r="J366" s="76"/>
      <c r="K366" s="76"/>
    </row>
    <row r="367" spans="1:11">
      <c r="A367" s="145">
        <v>353</v>
      </c>
      <c r="B367" s="67" t="s">
        <v>1028</v>
      </c>
      <c r="C367" s="211" t="s">
        <v>2</v>
      </c>
      <c r="D367" s="54">
        <v>150</v>
      </c>
      <c r="E367" s="142">
        <v>356</v>
      </c>
      <c r="F367" s="204">
        <f t="shared" si="8"/>
        <v>53400</v>
      </c>
      <c r="G367" s="54"/>
      <c r="H367" s="201" t="s">
        <v>941</v>
      </c>
      <c r="I367" s="201" t="s">
        <v>951</v>
      </c>
      <c r="J367" s="76"/>
      <c r="K367" s="76"/>
    </row>
    <row r="368" spans="1:11">
      <c r="A368" s="145">
        <v>354</v>
      </c>
      <c r="B368" s="67" t="s">
        <v>1029</v>
      </c>
      <c r="C368" s="211" t="s">
        <v>2</v>
      </c>
      <c r="D368" s="54">
        <v>1000</v>
      </c>
      <c r="E368" s="142">
        <v>36</v>
      </c>
      <c r="F368" s="204">
        <f t="shared" si="8"/>
        <v>36000</v>
      </c>
      <c r="G368" s="54"/>
      <c r="H368" s="201" t="s">
        <v>941</v>
      </c>
      <c r="I368" s="201" t="s">
        <v>951</v>
      </c>
      <c r="J368" s="76"/>
      <c r="K368" s="76"/>
    </row>
    <row r="369" spans="1:11">
      <c r="A369" s="145">
        <v>355</v>
      </c>
      <c r="B369" s="67" t="s">
        <v>1030</v>
      </c>
      <c r="C369" s="211" t="s">
        <v>2</v>
      </c>
      <c r="D369" s="54">
        <v>60</v>
      </c>
      <c r="E369" s="142">
        <v>208</v>
      </c>
      <c r="F369" s="204">
        <f t="shared" si="8"/>
        <v>12480</v>
      </c>
      <c r="G369" s="54"/>
      <c r="H369" s="201" t="s">
        <v>941</v>
      </c>
      <c r="I369" s="201" t="s">
        <v>951</v>
      </c>
      <c r="J369" s="76"/>
      <c r="K369" s="76"/>
    </row>
    <row r="370" spans="1:11">
      <c r="A370" s="145">
        <v>356</v>
      </c>
      <c r="B370" s="67" t="s">
        <v>1031</v>
      </c>
      <c r="C370" s="211" t="s">
        <v>2</v>
      </c>
      <c r="D370" s="54">
        <v>180</v>
      </c>
      <c r="E370" s="142">
        <v>10</v>
      </c>
      <c r="F370" s="204">
        <f t="shared" si="8"/>
        <v>1800</v>
      </c>
      <c r="G370" s="54"/>
      <c r="H370" s="201" t="s">
        <v>941</v>
      </c>
      <c r="I370" s="201" t="s">
        <v>951</v>
      </c>
      <c r="J370" s="76"/>
      <c r="K370" s="76"/>
    </row>
    <row r="371" spans="1:11">
      <c r="A371" s="145">
        <v>357</v>
      </c>
      <c r="B371" s="212" t="s">
        <v>1032</v>
      </c>
      <c r="C371" s="213" t="s">
        <v>2</v>
      </c>
      <c r="D371" s="54">
        <v>272</v>
      </c>
      <c r="E371" s="37">
        <v>600</v>
      </c>
      <c r="F371" s="204">
        <f t="shared" si="8"/>
        <v>163200</v>
      </c>
      <c r="G371" s="54"/>
      <c r="H371" s="201" t="s">
        <v>941</v>
      </c>
      <c r="I371" s="201" t="s">
        <v>951</v>
      </c>
      <c r="J371" s="76"/>
      <c r="K371" s="76"/>
    </row>
    <row r="372" spans="1:11">
      <c r="A372" s="145">
        <v>358</v>
      </c>
      <c r="B372" s="212" t="s">
        <v>1033</v>
      </c>
      <c r="C372" s="213" t="s">
        <v>2</v>
      </c>
      <c r="D372" s="54">
        <v>316</v>
      </c>
      <c r="E372" s="37">
        <v>720</v>
      </c>
      <c r="F372" s="204">
        <f t="shared" si="8"/>
        <v>227520</v>
      </c>
      <c r="G372" s="54"/>
      <c r="H372" s="201" t="s">
        <v>941</v>
      </c>
      <c r="I372" s="201" t="s">
        <v>951</v>
      </c>
      <c r="J372" s="76"/>
      <c r="K372" s="76"/>
    </row>
    <row r="373" spans="1:11">
      <c r="A373" s="145">
        <v>359</v>
      </c>
      <c r="B373" s="212" t="s">
        <v>1034</v>
      </c>
      <c r="C373" s="213" t="s">
        <v>2</v>
      </c>
      <c r="D373" s="54">
        <v>196</v>
      </c>
      <c r="E373" s="37">
        <v>25</v>
      </c>
      <c r="F373" s="204">
        <f t="shared" si="8"/>
        <v>4900</v>
      </c>
      <c r="G373" s="54"/>
      <c r="H373" s="201" t="s">
        <v>941</v>
      </c>
      <c r="I373" s="201" t="s">
        <v>951</v>
      </c>
      <c r="J373" s="76"/>
      <c r="K373" s="76"/>
    </row>
    <row r="374" spans="1:11">
      <c r="A374" s="145">
        <v>360</v>
      </c>
      <c r="B374" s="212" t="s">
        <v>1035</v>
      </c>
      <c r="C374" s="213" t="s">
        <v>2</v>
      </c>
      <c r="D374" s="54">
        <v>168</v>
      </c>
      <c r="E374" s="37">
        <v>100</v>
      </c>
      <c r="F374" s="204">
        <f t="shared" si="8"/>
        <v>16800</v>
      </c>
      <c r="G374" s="54"/>
      <c r="H374" s="201" t="s">
        <v>941</v>
      </c>
      <c r="I374" s="201" t="s">
        <v>951</v>
      </c>
      <c r="J374" s="76"/>
      <c r="K374" s="76"/>
    </row>
    <row r="375" spans="1:11" s="236" customFormat="1">
      <c r="A375" s="233"/>
      <c r="B375" s="234"/>
      <c r="C375" s="234"/>
      <c r="D375" s="234"/>
      <c r="E375" s="234"/>
      <c r="F375" s="339">
        <f>SUM(F341:F374)</f>
        <v>2220749.6</v>
      </c>
      <c r="G375" s="234"/>
      <c r="H375" s="235" t="s">
        <v>941</v>
      </c>
      <c r="I375" s="235" t="s">
        <v>951</v>
      </c>
      <c r="J375" s="233"/>
      <c r="K375" s="233"/>
    </row>
    <row r="376" spans="1:11" s="238" customFormat="1" ht="23.25">
      <c r="A376" s="372" t="s">
        <v>1709</v>
      </c>
      <c r="B376" s="372"/>
      <c r="C376" s="372"/>
      <c r="D376" s="372"/>
      <c r="E376" s="372"/>
      <c r="F376" s="372"/>
      <c r="G376" s="372"/>
      <c r="H376" s="372"/>
      <c r="I376" s="373"/>
      <c r="J376" s="237"/>
      <c r="K376" s="237"/>
    </row>
    <row r="377" spans="1:11">
      <c r="A377" s="145">
        <v>361</v>
      </c>
      <c r="B377" s="161" t="s">
        <v>1037</v>
      </c>
      <c r="C377" s="71" t="s">
        <v>2</v>
      </c>
      <c r="D377" s="54">
        <v>1</v>
      </c>
      <c r="E377" s="69">
        <v>5397</v>
      </c>
      <c r="F377" s="204">
        <f>D377*E377</f>
        <v>5397</v>
      </c>
      <c r="G377" s="54"/>
      <c r="H377" s="201" t="s">
        <v>941</v>
      </c>
      <c r="I377" s="201" t="s">
        <v>951</v>
      </c>
      <c r="J377" s="76"/>
      <c r="K377" s="76"/>
    </row>
    <row r="378" spans="1:11" ht="25.5">
      <c r="A378" s="145">
        <v>362</v>
      </c>
      <c r="B378" s="161" t="s">
        <v>875</v>
      </c>
      <c r="C378" s="71" t="s">
        <v>2</v>
      </c>
      <c r="D378" s="54">
        <v>0</v>
      </c>
      <c r="E378" s="69">
        <v>116</v>
      </c>
      <c r="F378" s="204">
        <f t="shared" ref="F378:F441" si="9">D378*E378</f>
        <v>0</v>
      </c>
      <c r="G378" s="54"/>
      <c r="H378" s="201" t="s">
        <v>941</v>
      </c>
      <c r="I378" s="201" t="s">
        <v>951</v>
      </c>
      <c r="J378" s="76"/>
      <c r="K378" s="76"/>
    </row>
    <row r="379" spans="1:11" ht="25.5">
      <c r="A379" s="145">
        <v>363</v>
      </c>
      <c r="B379" s="161" t="s">
        <v>876</v>
      </c>
      <c r="C379" s="71" t="s">
        <v>2</v>
      </c>
      <c r="D379" s="54">
        <v>0</v>
      </c>
      <c r="E379" s="69">
        <v>116</v>
      </c>
      <c r="F379" s="204">
        <f t="shared" si="9"/>
        <v>0</v>
      </c>
      <c r="G379" s="54"/>
      <c r="H379" s="201" t="s">
        <v>941</v>
      </c>
      <c r="I379" s="201" t="s">
        <v>951</v>
      </c>
      <c r="J379" s="76"/>
      <c r="K379" s="76"/>
    </row>
    <row r="380" spans="1:11" ht="26.25">
      <c r="A380" s="145">
        <v>364</v>
      </c>
      <c r="B380" s="64" t="s">
        <v>877</v>
      </c>
      <c r="C380" s="69" t="s">
        <v>298</v>
      </c>
      <c r="D380" s="54">
        <v>3</v>
      </c>
      <c r="E380" s="69">
        <v>2132</v>
      </c>
      <c r="F380" s="204">
        <f t="shared" si="9"/>
        <v>6396</v>
      </c>
      <c r="G380" s="54"/>
      <c r="H380" s="201" t="s">
        <v>941</v>
      </c>
      <c r="I380" s="201" t="s">
        <v>951</v>
      </c>
      <c r="J380" s="76"/>
      <c r="K380" s="76"/>
    </row>
    <row r="381" spans="1:11">
      <c r="A381" s="145">
        <v>365</v>
      </c>
      <c r="B381" s="64" t="s">
        <v>878</v>
      </c>
      <c r="C381" s="69" t="s">
        <v>298</v>
      </c>
      <c r="D381" s="54">
        <v>40</v>
      </c>
      <c r="E381" s="69">
        <v>820</v>
      </c>
      <c r="F381" s="204">
        <f t="shared" si="9"/>
        <v>32800</v>
      </c>
      <c r="G381" s="54"/>
      <c r="H381" s="201" t="s">
        <v>941</v>
      </c>
      <c r="I381" s="201" t="s">
        <v>951</v>
      </c>
      <c r="J381" s="76"/>
      <c r="K381" s="76"/>
    </row>
    <row r="382" spans="1:11">
      <c r="A382" s="145">
        <v>366</v>
      </c>
      <c r="B382" s="64" t="s">
        <v>879</v>
      </c>
      <c r="C382" s="69" t="s">
        <v>298</v>
      </c>
      <c r="D382" s="54">
        <v>30</v>
      </c>
      <c r="E382" s="69">
        <v>558</v>
      </c>
      <c r="F382" s="204">
        <f t="shared" si="9"/>
        <v>16740</v>
      </c>
      <c r="G382" s="54"/>
      <c r="H382" s="201" t="s">
        <v>941</v>
      </c>
      <c r="I382" s="201" t="s">
        <v>951</v>
      </c>
      <c r="J382" s="76"/>
      <c r="K382" s="76"/>
    </row>
    <row r="383" spans="1:11">
      <c r="A383" s="145">
        <v>367</v>
      </c>
      <c r="B383" s="64" t="s">
        <v>1038</v>
      </c>
      <c r="C383" s="69" t="s">
        <v>298</v>
      </c>
      <c r="D383" s="54">
        <v>25</v>
      </c>
      <c r="E383" s="69">
        <v>524</v>
      </c>
      <c r="F383" s="204">
        <f t="shared" si="9"/>
        <v>13100</v>
      </c>
      <c r="G383" s="54"/>
      <c r="H383" s="201" t="s">
        <v>941</v>
      </c>
      <c r="I383" s="201" t="s">
        <v>951</v>
      </c>
      <c r="J383" s="76"/>
      <c r="K383" s="76"/>
    </row>
    <row r="384" spans="1:11">
      <c r="A384" s="145">
        <v>368</v>
      </c>
      <c r="B384" s="64" t="s">
        <v>1039</v>
      </c>
      <c r="C384" s="69" t="s">
        <v>298</v>
      </c>
      <c r="D384" s="54">
        <v>30</v>
      </c>
      <c r="E384" s="69">
        <v>1950</v>
      </c>
      <c r="F384" s="204">
        <f t="shared" si="9"/>
        <v>58500</v>
      </c>
      <c r="G384" s="54"/>
      <c r="H384" s="201" t="s">
        <v>941</v>
      </c>
      <c r="I384" s="201" t="s">
        <v>951</v>
      </c>
      <c r="J384" s="76"/>
      <c r="K384" s="76"/>
    </row>
    <row r="385" spans="1:11">
      <c r="A385" s="145">
        <v>369</v>
      </c>
      <c r="B385" s="64" t="s">
        <v>880</v>
      </c>
      <c r="C385" s="69" t="s">
        <v>298</v>
      </c>
      <c r="D385" s="54">
        <v>10</v>
      </c>
      <c r="E385" s="69">
        <v>421.58</v>
      </c>
      <c r="F385" s="204">
        <f t="shared" si="9"/>
        <v>4215.8</v>
      </c>
      <c r="G385" s="54"/>
      <c r="H385" s="201" t="s">
        <v>941</v>
      </c>
      <c r="I385" s="201" t="s">
        <v>951</v>
      </c>
      <c r="J385" s="76"/>
      <c r="K385" s="76"/>
    </row>
    <row r="386" spans="1:11">
      <c r="A386" s="145">
        <v>370</v>
      </c>
      <c r="B386" s="64" t="s">
        <v>881</v>
      </c>
      <c r="C386" s="69" t="s">
        <v>298</v>
      </c>
      <c r="D386" s="54">
        <v>10</v>
      </c>
      <c r="E386" s="69">
        <v>635</v>
      </c>
      <c r="F386" s="204">
        <f t="shared" si="9"/>
        <v>6350</v>
      </c>
      <c r="G386" s="54"/>
      <c r="H386" s="201" t="s">
        <v>941</v>
      </c>
      <c r="I386" s="201" t="s">
        <v>951</v>
      </c>
      <c r="J386" s="76"/>
      <c r="K386" s="76"/>
    </row>
    <row r="387" spans="1:11">
      <c r="A387" s="145">
        <v>371</v>
      </c>
      <c r="B387" s="64" t="s">
        <v>1040</v>
      </c>
      <c r="C387" s="69" t="s">
        <v>298</v>
      </c>
      <c r="D387" s="54">
        <v>120</v>
      </c>
      <c r="E387" s="69">
        <v>349</v>
      </c>
      <c r="F387" s="204">
        <f t="shared" si="9"/>
        <v>41880</v>
      </c>
      <c r="G387" s="54"/>
      <c r="H387" s="201" t="s">
        <v>941</v>
      </c>
      <c r="I387" s="201" t="s">
        <v>951</v>
      </c>
      <c r="J387" s="76"/>
      <c r="K387" s="76"/>
    </row>
    <row r="388" spans="1:11">
      <c r="A388" s="145">
        <v>372</v>
      </c>
      <c r="B388" s="64" t="s">
        <v>882</v>
      </c>
      <c r="C388" s="69" t="s">
        <v>298</v>
      </c>
      <c r="D388" s="54">
        <v>5</v>
      </c>
      <c r="E388" s="69">
        <v>342.4</v>
      </c>
      <c r="F388" s="204">
        <f t="shared" si="9"/>
        <v>1712</v>
      </c>
      <c r="G388" s="54"/>
      <c r="H388" s="201" t="s">
        <v>941</v>
      </c>
      <c r="I388" s="201" t="s">
        <v>951</v>
      </c>
      <c r="J388" s="76"/>
      <c r="K388" s="76"/>
    </row>
    <row r="389" spans="1:11">
      <c r="A389" s="145">
        <v>373</v>
      </c>
      <c r="B389" s="64" t="s">
        <v>883</v>
      </c>
      <c r="C389" s="69" t="s">
        <v>298</v>
      </c>
      <c r="D389" s="54">
        <v>30</v>
      </c>
      <c r="E389" s="69">
        <v>976</v>
      </c>
      <c r="F389" s="204">
        <f t="shared" si="9"/>
        <v>29280</v>
      </c>
      <c r="G389" s="54"/>
      <c r="H389" s="201" t="s">
        <v>941</v>
      </c>
      <c r="I389" s="201" t="s">
        <v>951</v>
      </c>
      <c r="J389" s="76"/>
      <c r="K389" s="76"/>
    </row>
    <row r="390" spans="1:11" ht="26.25">
      <c r="A390" s="145">
        <v>374</v>
      </c>
      <c r="B390" s="64" t="s">
        <v>1041</v>
      </c>
      <c r="C390" s="69" t="s">
        <v>298</v>
      </c>
      <c r="D390" s="54">
        <v>40</v>
      </c>
      <c r="E390" s="69">
        <v>349</v>
      </c>
      <c r="F390" s="204">
        <f t="shared" si="9"/>
        <v>13960</v>
      </c>
      <c r="G390" s="54"/>
      <c r="H390" s="201" t="s">
        <v>941</v>
      </c>
      <c r="I390" s="201" t="s">
        <v>951</v>
      </c>
      <c r="J390" s="76"/>
      <c r="K390" s="76"/>
    </row>
    <row r="391" spans="1:11">
      <c r="A391" s="145">
        <v>375</v>
      </c>
      <c r="B391" s="64" t="s">
        <v>884</v>
      </c>
      <c r="C391" s="69" t="s">
        <v>298</v>
      </c>
      <c r="D391" s="54">
        <v>15</v>
      </c>
      <c r="E391" s="69">
        <v>1280</v>
      </c>
      <c r="F391" s="204">
        <f t="shared" si="9"/>
        <v>19200</v>
      </c>
      <c r="G391" s="54"/>
      <c r="H391" s="201" t="s">
        <v>941</v>
      </c>
      <c r="I391" s="201" t="s">
        <v>951</v>
      </c>
      <c r="J391" s="76"/>
      <c r="K391" s="76"/>
    </row>
    <row r="392" spans="1:11">
      <c r="A392" s="145">
        <v>376</v>
      </c>
      <c r="B392" s="64" t="s">
        <v>885</v>
      </c>
      <c r="C392" s="69" t="s">
        <v>298</v>
      </c>
      <c r="D392" s="54">
        <v>50</v>
      </c>
      <c r="E392" s="69">
        <v>496</v>
      </c>
      <c r="F392" s="204">
        <f t="shared" si="9"/>
        <v>24800</v>
      </c>
      <c r="G392" s="54"/>
      <c r="H392" s="201" t="s">
        <v>941</v>
      </c>
      <c r="I392" s="201" t="s">
        <v>951</v>
      </c>
      <c r="J392" s="76"/>
      <c r="K392" s="76"/>
    </row>
    <row r="393" spans="1:11">
      <c r="A393" s="145">
        <v>377</v>
      </c>
      <c r="B393" s="64" t="s">
        <v>1042</v>
      </c>
      <c r="C393" s="69" t="s">
        <v>298</v>
      </c>
      <c r="D393" s="54">
        <v>15</v>
      </c>
      <c r="E393" s="69">
        <v>405</v>
      </c>
      <c r="F393" s="204">
        <f t="shared" si="9"/>
        <v>6075</v>
      </c>
      <c r="G393" s="54"/>
      <c r="H393" s="201" t="s">
        <v>941</v>
      </c>
      <c r="I393" s="201" t="s">
        <v>951</v>
      </c>
      <c r="J393" s="76"/>
      <c r="K393" s="76"/>
    </row>
    <row r="394" spans="1:11">
      <c r="A394" s="145">
        <v>378</v>
      </c>
      <c r="B394" s="64" t="s">
        <v>1043</v>
      </c>
      <c r="C394" s="69" t="s">
        <v>298</v>
      </c>
      <c r="D394" s="54">
        <v>10</v>
      </c>
      <c r="E394" s="69">
        <v>288.8</v>
      </c>
      <c r="F394" s="204">
        <f t="shared" si="9"/>
        <v>2888</v>
      </c>
      <c r="G394" s="54"/>
      <c r="H394" s="201" t="s">
        <v>941</v>
      </c>
      <c r="I394" s="201" t="s">
        <v>951</v>
      </c>
      <c r="J394" s="76"/>
      <c r="K394" s="76"/>
    </row>
    <row r="395" spans="1:11">
      <c r="A395" s="145">
        <v>379</v>
      </c>
      <c r="B395" s="64" t="s">
        <v>1044</v>
      </c>
      <c r="C395" s="69" t="s">
        <v>298</v>
      </c>
      <c r="D395" s="54">
        <v>10</v>
      </c>
      <c r="E395" s="69">
        <v>425</v>
      </c>
      <c r="F395" s="204">
        <f t="shared" si="9"/>
        <v>4250</v>
      </c>
      <c r="G395" s="54"/>
      <c r="H395" s="201" t="s">
        <v>941</v>
      </c>
      <c r="I395" s="201" t="s">
        <v>951</v>
      </c>
      <c r="J395" s="76"/>
      <c r="K395" s="76"/>
    </row>
    <row r="396" spans="1:11">
      <c r="A396" s="145">
        <v>380</v>
      </c>
      <c r="B396" s="64" t="s">
        <v>886</v>
      </c>
      <c r="C396" s="69" t="s">
        <v>298</v>
      </c>
      <c r="D396" s="54">
        <v>60</v>
      </c>
      <c r="E396" s="69">
        <v>1281</v>
      </c>
      <c r="F396" s="204">
        <f t="shared" si="9"/>
        <v>76860</v>
      </c>
      <c r="G396" s="54"/>
      <c r="H396" s="201" t="s">
        <v>941</v>
      </c>
      <c r="I396" s="201" t="s">
        <v>951</v>
      </c>
      <c r="J396" s="76"/>
      <c r="K396" s="76"/>
    </row>
    <row r="397" spans="1:11">
      <c r="A397" s="145">
        <v>381</v>
      </c>
      <c r="B397" s="64" t="s">
        <v>887</v>
      </c>
      <c r="C397" s="69" t="s">
        <v>298</v>
      </c>
      <c r="D397" s="54">
        <v>6</v>
      </c>
      <c r="E397" s="69">
        <v>253</v>
      </c>
      <c r="F397" s="204">
        <f t="shared" si="9"/>
        <v>1518</v>
      </c>
      <c r="G397" s="54"/>
      <c r="H397" s="201" t="s">
        <v>941</v>
      </c>
      <c r="I397" s="201" t="s">
        <v>951</v>
      </c>
      <c r="J397" s="76"/>
      <c r="K397" s="76"/>
    </row>
    <row r="398" spans="1:11">
      <c r="A398" s="145">
        <v>382</v>
      </c>
      <c r="B398" s="64" t="s">
        <v>888</v>
      </c>
      <c r="C398" s="69" t="s">
        <v>298</v>
      </c>
      <c r="D398" s="54">
        <v>28</v>
      </c>
      <c r="E398" s="69">
        <v>950</v>
      </c>
      <c r="F398" s="204">
        <f t="shared" si="9"/>
        <v>26600</v>
      </c>
      <c r="G398" s="54"/>
      <c r="H398" s="201" t="s">
        <v>941</v>
      </c>
      <c r="I398" s="201" t="s">
        <v>951</v>
      </c>
      <c r="J398" s="76"/>
      <c r="K398" s="76"/>
    </row>
    <row r="399" spans="1:11">
      <c r="A399" s="145">
        <v>383</v>
      </c>
      <c r="B399" s="64" t="s">
        <v>889</v>
      </c>
      <c r="C399" s="69" t="s">
        <v>298</v>
      </c>
      <c r="D399" s="54">
        <v>15</v>
      </c>
      <c r="E399" s="69">
        <v>2500</v>
      </c>
      <c r="F399" s="204">
        <f t="shared" si="9"/>
        <v>37500</v>
      </c>
      <c r="G399" s="54"/>
      <c r="H399" s="201" t="s">
        <v>941</v>
      </c>
      <c r="I399" s="201" t="s">
        <v>951</v>
      </c>
      <c r="J399" s="76"/>
      <c r="K399" s="76"/>
    </row>
    <row r="400" spans="1:11">
      <c r="A400" s="145">
        <v>384</v>
      </c>
      <c r="B400" s="64" t="s">
        <v>890</v>
      </c>
      <c r="C400" s="69" t="s">
        <v>298</v>
      </c>
      <c r="D400" s="54">
        <v>10</v>
      </c>
      <c r="E400" s="69">
        <v>212</v>
      </c>
      <c r="F400" s="204">
        <f t="shared" si="9"/>
        <v>2120</v>
      </c>
      <c r="G400" s="54"/>
      <c r="H400" s="201" t="s">
        <v>941</v>
      </c>
      <c r="I400" s="201" t="s">
        <v>951</v>
      </c>
      <c r="J400" s="76"/>
      <c r="K400" s="76"/>
    </row>
    <row r="401" spans="1:11">
      <c r="A401" s="145">
        <v>385</v>
      </c>
      <c r="B401" s="64" t="s">
        <v>1045</v>
      </c>
      <c r="C401" s="69" t="s">
        <v>298</v>
      </c>
      <c r="D401" s="54">
        <v>15</v>
      </c>
      <c r="E401" s="69">
        <v>212</v>
      </c>
      <c r="F401" s="204">
        <f t="shared" si="9"/>
        <v>3180</v>
      </c>
      <c r="G401" s="54"/>
      <c r="H401" s="201" t="s">
        <v>941</v>
      </c>
      <c r="I401" s="201" t="s">
        <v>951</v>
      </c>
      <c r="J401" s="76"/>
      <c r="K401" s="76"/>
    </row>
    <row r="402" spans="1:11">
      <c r="A402" s="145">
        <v>386</v>
      </c>
      <c r="B402" s="64" t="s">
        <v>1046</v>
      </c>
      <c r="C402" s="69" t="s">
        <v>298</v>
      </c>
      <c r="D402" s="54">
        <v>10</v>
      </c>
      <c r="E402" s="69">
        <v>179</v>
      </c>
      <c r="F402" s="204">
        <f t="shared" si="9"/>
        <v>1790</v>
      </c>
      <c r="G402" s="54"/>
      <c r="H402" s="201" t="s">
        <v>941</v>
      </c>
      <c r="I402" s="201" t="s">
        <v>951</v>
      </c>
      <c r="J402" s="76"/>
      <c r="K402" s="76"/>
    </row>
    <row r="403" spans="1:11">
      <c r="A403" s="145">
        <v>387</v>
      </c>
      <c r="B403" s="64" t="s">
        <v>1047</v>
      </c>
      <c r="C403" s="69" t="s">
        <v>298</v>
      </c>
      <c r="D403" s="54">
        <v>55</v>
      </c>
      <c r="E403" s="69">
        <v>156</v>
      </c>
      <c r="F403" s="204">
        <f t="shared" si="9"/>
        <v>8580</v>
      </c>
      <c r="G403" s="54"/>
      <c r="H403" s="201" t="s">
        <v>941</v>
      </c>
      <c r="I403" s="201" t="s">
        <v>951</v>
      </c>
      <c r="J403" s="76"/>
      <c r="K403" s="76"/>
    </row>
    <row r="404" spans="1:11">
      <c r="A404" s="145">
        <v>388</v>
      </c>
      <c r="B404" s="64" t="s">
        <v>1048</v>
      </c>
      <c r="C404" s="69" t="s">
        <v>298</v>
      </c>
      <c r="D404" s="54">
        <v>20</v>
      </c>
      <c r="E404" s="69">
        <v>218</v>
      </c>
      <c r="F404" s="204">
        <f t="shared" si="9"/>
        <v>4360</v>
      </c>
      <c r="G404" s="54"/>
      <c r="H404" s="201" t="s">
        <v>941</v>
      </c>
      <c r="I404" s="201" t="s">
        <v>951</v>
      </c>
      <c r="J404" s="76"/>
      <c r="K404" s="76"/>
    </row>
    <row r="405" spans="1:11" ht="26.25">
      <c r="A405" s="145">
        <v>389</v>
      </c>
      <c r="B405" s="64" t="s">
        <v>1049</v>
      </c>
      <c r="C405" s="69" t="s">
        <v>298</v>
      </c>
      <c r="D405" s="54">
        <v>5</v>
      </c>
      <c r="E405" s="69">
        <v>1200</v>
      </c>
      <c r="F405" s="204">
        <f t="shared" si="9"/>
        <v>6000</v>
      </c>
      <c r="G405" s="54"/>
      <c r="H405" s="201" t="s">
        <v>941</v>
      </c>
      <c r="I405" s="201" t="s">
        <v>951</v>
      </c>
      <c r="J405" s="76"/>
      <c r="K405" s="76"/>
    </row>
    <row r="406" spans="1:11">
      <c r="A406" s="145">
        <v>390</v>
      </c>
      <c r="B406" s="64" t="s">
        <v>1050</v>
      </c>
      <c r="C406" s="69" t="s">
        <v>298</v>
      </c>
      <c r="D406" s="54">
        <v>10</v>
      </c>
      <c r="E406" s="69">
        <v>2440</v>
      </c>
      <c r="F406" s="204">
        <f t="shared" si="9"/>
        <v>24400</v>
      </c>
      <c r="G406" s="54"/>
      <c r="H406" s="201" t="s">
        <v>941</v>
      </c>
      <c r="I406" s="201" t="s">
        <v>951</v>
      </c>
      <c r="J406" s="76"/>
      <c r="K406" s="76"/>
    </row>
    <row r="407" spans="1:11">
      <c r="A407" s="145">
        <v>391</v>
      </c>
      <c r="B407" s="64" t="s">
        <v>891</v>
      </c>
      <c r="C407" s="69" t="s">
        <v>298</v>
      </c>
      <c r="D407" s="54">
        <v>30</v>
      </c>
      <c r="E407" s="69">
        <v>249</v>
      </c>
      <c r="F407" s="204">
        <f t="shared" si="9"/>
        <v>7470</v>
      </c>
      <c r="G407" s="54"/>
      <c r="H407" s="201" t="s">
        <v>941</v>
      </c>
      <c r="I407" s="201" t="s">
        <v>951</v>
      </c>
      <c r="J407" s="76"/>
      <c r="K407" s="76"/>
    </row>
    <row r="408" spans="1:11">
      <c r="A408" s="145">
        <v>392</v>
      </c>
      <c r="B408" s="64" t="s">
        <v>1051</v>
      </c>
      <c r="C408" s="69" t="s">
        <v>298</v>
      </c>
      <c r="D408" s="54">
        <v>50</v>
      </c>
      <c r="E408" s="69">
        <v>479</v>
      </c>
      <c r="F408" s="204">
        <f t="shared" si="9"/>
        <v>23950</v>
      </c>
      <c r="G408" s="54"/>
      <c r="H408" s="201" t="s">
        <v>941</v>
      </c>
      <c r="I408" s="201" t="s">
        <v>951</v>
      </c>
      <c r="J408" s="76"/>
      <c r="K408" s="76"/>
    </row>
    <row r="409" spans="1:11">
      <c r="A409" s="145">
        <v>393</v>
      </c>
      <c r="B409" s="64" t="s">
        <v>1052</v>
      </c>
      <c r="C409" s="69" t="s">
        <v>298</v>
      </c>
      <c r="D409" s="54">
        <v>5</v>
      </c>
      <c r="E409" s="69">
        <v>652</v>
      </c>
      <c r="F409" s="204">
        <f t="shared" si="9"/>
        <v>3260</v>
      </c>
      <c r="G409" s="54"/>
      <c r="H409" s="201" t="s">
        <v>941</v>
      </c>
      <c r="I409" s="201" t="s">
        <v>951</v>
      </c>
      <c r="J409" s="76"/>
      <c r="K409" s="76"/>
    </row>
    <row r="410" spans="1:11">
      <c r="A410" s="145">
        <v>394</v>
      </c>
      <c r="B410" s="64" t="s">
        <v>1053</v>
      </c>
      <c r="C410" s="69" t="s">
        <v>298</v>
      </c>
      <c r="D410" s="54">
        <v>5</v>
      </c>
      <c r="E410" s="69">
        <v>544</v>
      </c>
      <c r="F410" s="204">
        <f t="shared" si="9"/>
        <v>2720</v>
      </c>
      <c r="G410" s="54"/>
      <c r="H410" s="201" t="s">
        <v>941</v>
      </c>
      <c r="I410" s="201" t="s">
        <v>951</v>
      </c>
      <c r="J410" s="76"/>
      <c r="K410" s="76"/>
    </row>
    <row r="411" spans="1:11">
      <c r="A411" s="145">
        <v>395</v>
      </c>
      <c r="B411" s="64" t="s">
        <v>892</v>
      </c>
      <c r="C411" s="69" t="s">
        <v>298</v>
      </c>
      <c r="D411" s="54">
        <v>40</v>
      </c>
      <c r="E411" s="69">
        <v>2252</v>
      </c>
      <c r="F411" s="204">
        <f t="shared" si="9"/>
        <v>90080</v>
      </c>
      <c r="G411" s="54"/>
      <c r="H411" s="201" t="s">
        <v>941</v>
      </c>
      <c r="I411" s="201" t="s">
        <v>951</v>
      </c>
      <c r="J411" s="76"/>
      <c r="K411" s="76"/>
    </row>
    <row r="412" spans="1:11">
      <c r="A412" s="145">
        <v>396</v>
      </c>
      <c r="B412" s="64" t="s">
        <v>1054</v>
      </c>
      <c r="C412" s="69" t="s">
        <v>298</v>
      </c>
      <c r="D412" s="54">
        <v>40</v>
      </c>
      <c r="E412" s="69">
        <v>2897</v>
      </c>
      <c r="F412" s="204">
        <f t="shared" si="9"/>
        <v>115880</v>
      </c>
      <c r="G412" s="54"/>
      <c r="H412" s="201" t="s">
        <v>941</v>
      </c>
      <c r="I412" s="201" t="s">
        <v>951</v>
      </c>
      <c r="J412" s="76"/>
      <c r="K412" s="76"/>
    </row>
    <row r="413" spans="1:11">
      <c r="A413" s="145">
        <v>397</v>
      </c>
      <c r="B413" s="64" t="s">
        <v>1055</v>
      </c>
      <c r="C413" s="69" t="s">
        <v>298</v>
      </c>
      <c r="D413" s="54">
        <v>10</v>
      </c>
      <c r="E413" s="69">
        <v>260</v>
      </c>
      <c r="F413" s="204">
        <f t="shared" si="9"/>
        <v>2600</v>
      </c>
      <c r="G413" s="54"/>
      <c r="H413" s="201" t="s">
        <v>941</v>
      </c>
      <c r="I413" s="201" t="s">
        <v>951</v>
      </c>
      <c r="J413" s="76"/>
      <c r="K413" s="76"/>
    </row>
    <row r="414" spans="1:11">
      <c r="A414" s="145">
        <v>398</v>
      </c>
      <c r="B414" s="64" t="s">
        <v>1056</v>
      </c>
      <c r="C414" s="69" t="s">
        <v>298</v>
      </c>
      <c r="D414" s="54">
        <v>5</v>
      </c>
      <c r="E414" s="69">
        <v>588</v>
      </c>
      <c r="F414" s="204">
        <f t="shared" si="9"/>
        <v>2940</v>
      </c>
      <c r="G414" s="54"/>
      <c r="H414" s="201" t="s">
        <v>941</v>
      </c>
      <c r="I414" s="201" t="s">
        <v>951</v>
      </c>
      <c r="J414" s="76"/>
      <c r="K414" s="76"/>
    </row>
    <row r="415" spans="1:11">
      <c r="A415" s="145">
        <v>399</v>
      </c>
      <c r="B415" s="64" t="s">
        <v>893</v>
      </c>
      <c r="C415" s="69" t="s">
        <v>298</v>
      </c>
      <c r="D415" s="54">
        <v>14</v>
      </c>
      <c r="E415" s="69">
        <v>1008</v>
      </c>
      <c r="F415" s="204">
        <f t="shared" si="9"/>
        <v>14112</v>
      </c>
      <c r="G415" s="54"/>
      <c r="H415" s="201" t="s">
        <v>941</v>
      </c>
      <c r="I415" s="201" t="s">
        <v>951</v>
      </c>
      <c r="J415" s="76"/>
      <c r="K415" s="76"/>
    </row>
    <row r="416" spans="1:11">
      <c r="A416" s="145">
        <v>400</v>
      </c>
      <c r="B416" s="64" t="s">
        <v>894</v>
      </c>
      <c r="C416" s="69" t="s">
        <v>298</v>
      </c>
      <c r="D416" s="54">
        <v>15</v>
      </c>
      <c r="E416" s="69">
        <v>1364</v>
      </c>
      <c r="F416" s="204">
        <f t="shared" si="9"/>
        <v>20460</v>
      </c>
      <c r="G416" s="54"/>
      <c r="H416" s="201" t="s">
        <v>941</v>
      </c>
      <c r="I416" s="201" t="s">
        <v>951</v>
      </c>
      <c r="J416" s="76"/>
      <c r="K416" s="76"/>
    </row>
    <row r="417" spans="1:11" ht="26.25">
      <c r="A417" s="145">
        <v>401</v>
      </c>
      <c r="B417" s="64" t="s">
        <v>1057</v>
      </c>
      <c r="C417" s="69" t="s">
        <v>298</v>
      </c>
      <c r="D417" s="54">
        <v>3</v>
      </c>
      <c r="E417" s="69">
        <v>9887</v>
      </c>
      <c r="F417" s="204">
        <f t="shared" si="9"/>
        <v>29661</v>
      </c>
      <c r="G417" s="54"/>
      <c r="H417" s="201" t="s">
        <v>941</v>
      </c>
      <c r="I417" s="201" t="s">
        <v>951</v>
      </c>
      <c r="J417" s="76"/>
      <c r="K417" s="76"/>
    </row>
    <row r="418" spans="1:11" ht="26.25">
      <c r="A418" s="145">
        <v>402</v>
      </c>
      <c r="B418" s="64" t="s">
        <v>1058</v>
      </c>
      <c r="C418" s="69" t="s">
        <v>298</v>
      </c>
      <c r="D418" s="54">
        <v>1</v>
      </c>
      <c r="E418" s="69">
        <v>17860</v>
      </c>
      <c r="F418" s="204">
        <f t="shared" si="9"/>
        <v>17860</v>
      </c>
      <c r="G418" s="54"/>
      <c r="H418" s="201" t="s">
        <v>941</v>
      </c>
      <c r="I418" s="201" t="s">
        <v>951</v>
      </c>
      <c r="J418" s="76"/>
      <c r="K418" s="76"/>
    </row>
    <row r="419" spans="1:11">
      <c r="A419" s="145">
        <v>403</v>
      </c>
      <c r="B419" s="64" t="s">
        <v>895</v>
      </c>
      <c r="C419" s="69" t="s">
        <v>298</v>
      </c>
      <c r="D419" s="54">
        <v>12</v>
      </c>
      <c r="E419" s="69">
        <v>2199</v>
      </c>
      <c r="F419" s="204">
        <f t="shared" si="9"/>
        <v>26388</v>
      </c>
      <c r="G419" s="54"/>
      <c r="H419" s="201" t="s">
        <v>941</v>
      </c>
      <c r="I419" s="201" t="s">
        <v>951</v>
      </c>
      <c r="J419" s="76"/>
      <c r="K419" s="76"/>
    </row>
    <row r="420" spans="1:11">
      <c r="A420" s="145">
        <v>404</v>
      </c>
      <c r="B420" s="64" t="s">
        <v>896</v>
      </c>
      <c r="C420" s="69" t="s">
        <v>298</v>
      </c>
      <c r="D420" s="54">
        <v>50</v>
      </c>
      <c r="E420" s="69">
        <v>1649</v>
      </c>
      <c r="F420" s="204">
        <f t="shared" si="9"/>
        <v>82450</v>
      </c>
      <c r="G420" s="54"/>
      <c r="H420" s="201" t="s">
        <v>941</v>
      </c>
      <c r="I420" s="201" t="s">
        <v>951</v>
      </c>
      <c r="J420" s="76"/>
      <c r="K420" s="76"/>
    </row>
    <row r="421" spans="1:11">
      <c r="A421" s="145">
        <v>405</v>
      </c>
      <c r="B421" s="64" t="s">
        <v>897</v>
      </c>
      <c r="C421" s="69" t="s">
        <v>298</v>
      </c>
      <c r="D421" s="54">
        <v>10</v>
      </c>
      <c r="E421" s="69">
        <v>3450</v>
      </c>
      <c r="F421" s="204">
        <f t="shared" si="9"/>
        <v>34500</v>
      </c>
      <c r="G421" s="54"/>
      <c r="H421" s="201" t="s">
        <v>941</v>
      </c>
      <c r="I421" s="201" t="s">
        <v>951</v>
      </c>
      <c r="J421" s="76"/>
      <c r="K421" s="76"/>
    </row>
    <row r="422" spans="1:11">
      <c r="A422" s="145">
        <v>406</v>
      </c>
      <c r="B422" s="64" t="s">
        <v>898</v>
      </c>
      <c r="C422" s="69" t="s">
        <v>298</v>
      </c>
      <c r="D422" s="54">
        <v>100</v>
      </c>
      <c r="E422" s="69">
        <v>3402</v>
      </c>
      <c r="F422" s="204">
        <f t="shared" si="9"/>
        <v>340200</v>
      </c>
      <c r="G422" s="54"/>
      <c r="H422" s="201" t="s">
        <v>941</v>
      </c>
      <c r="I422" s="201" t="s">
        <v>951</v>
      </c>
      <c r="J422" s="76"/>
      <c r="K422" s="76"/>
    </row>
    <row r="423" spans="1:11">
      <c r="A423" s="145">
        <v>407</v>
      </c>
      <c r="B423" s="64" t="s">
        <v>899</v>
      </c>
      <c r="C423" s="69" t="s">
        <v>298</v>
      </c>
      <c r="D423" s="54">
        <v>120</v>
      </c>
      <c r="E423" s="69">
        <v>647</v>
      </c>
      <c r="F423" s="204">
        <f t="shared" si="9"/>
        <v>77640</v>
      </c>
      <c r="G423" s="54"/>
      <c r="H423" s="201" t="s">
        <v>941</v>
      </c>
      <c r="I423" s="201" t="s">
        <v>951</v>
      </c>
      <c r="J423" s="76"/>
      <c r="K423" s="76"/>
    </row>
    <row r="424" spans="1:11">
      <c r="A424" s="145">
        <v>408</v>
      </c>
      <c r="B424" s="64" t="s">
        <v>900</v>
      </c>
      <c r="C424" s="69" t="s">
        <v>298</v>
      </c>
      <c r="D424" s="54">
        <v>172</v>
      </c>
      <c r="E424" s="69">
        <v>1420</v>
      </c>
      <c r="F424" s="204">
        <f t="shared" si="9"/>
        <v>244240</v>
      </c>
      <c r="G424" s="54"/>
      <c r="H424" s="201" t="s">
        <v>941</v>
      </c>
      <c r="I424" s="201" t="s">
        <v>951</v>
      </c>
      <c r="J424" s="76"/>
      <c r="K424" s="76"/>
    </row>
    <row r="425" spans="1:11">
      <c r="A425" s="145">
        <v>409</v>
      </c>
      <c r="B425" s="64" t="s">
        <v>901</v>
      </c>
      <c r="C425" s="69" t="s">
        <v>298</v>
      </c>
      <c r="D425" s="54">
        <v>25</v>
      </c>
      <c r="E425" s="69">
        <v>1098</v>
      </c>
      <c r="F425" s="204">
        <f t="shared" si="9"/>
        <v>27450</v>
      </c>
      <c r="G425" s="54"/>
      <c r="H425" s="201" t="s">
        <v>941</v>
      </c>
      <c r="I425" s="201" t="s">
        <v>951</v>
      </c>
      <c r="J425" s="76"/>
      <c r="K425" s="76"/>
    </row>
    <row r="426" spans="1:11">
      <c r="A426" s="145">
        <v>410</v>
      </c>
      <c r="B426" s="64" t="s">
        <v>902</v>
      </c>
      <c r="C426" s="69" t="s">
        <v>298</v>
      </c>
      <c r="D426" s="54">
        <v>400</v>
      </c>
      <c r="E426" s="69">
        <v>69</v>
      </c>
      <c r="F426" s="204">
        <f t="shared" si="9"/>
        <v>27600</v>
      </c>
      <c r="G426" s="54"/>
      <c r="H426" s="201" t="s">
        <v>941</v>
      </c>
      <c r="I426" s="201" t="s">
        <v>951</v>
      </c>
      <c r="J426" s="76"/>
      <c r="K426" s="76"/>
    </row>
    <row r="427" spans="1:11">
      <c r="A427" s="145">
        <v>411</v>
      </c>
      <c r="B427" s="64" t="s">
        <v>903</v>
      </c>
      <c r="C427" s="69" t="s">
        <v>298</v>
      </c>
      <c r="D427" s="54">
        <v>60</v>
      </c>
      <c r="E427" s="69">
        <v>371</v>
      </c>
      <c r="F427" s="204">
        <f t="shared" si="9"/>
        <v>22260</v>
      </c>
      <c r="G427" s="54"/>
      <c r="H427" s="201" t="s">
        <v>941</v>
      </c>
      <c r="I427" s="201" t="s">
        <v>951</v>
      </c>
      <c r="J427" s="76"/>
      <c r="K427" s="76"/>
    </row>
    <row r="428" spans="1:11">
      <c r="A428" s="145">
        <v>412</v>
      </c>
      <c r="B428" s="64" t="s">
        <v>904</v>
      </c>
      <c r="C428" s="69" t="s">
        <v>298</v>
      </c>
      <c r="D428" s="54">
        <v>60</v>
      </c>
      <c r="E428" s="69">
        <v>578</v>
      </c>
      <c r="F428" s="204">
        <f t="shared" si="9"/>
        <v>34680</v>
      </c>
      <c r="G428" s="54"/>
      <c r="H428" s="201" t="s">
        <v>941</v>
      </c>
      <c r="I428" s="201" t="s">
        <v>951</v>
      </c>
      <c r="J428" s="76"/>
      <c r="K428" s="76"/>
    </row>
    <row r="429" spans="1:11">
      <c r="A429" s="145">
        <v>413</v>
      </c>
      <c r="B429" s="64" t="s">
        <v>905</v>
      </c>
      <c r="C429" s="69" t="s">
        <v>298</v>
      </c>
      <c r="D429" s="54">
        <v>12</v>
      </c>
      <c r="E429" s="69">
        <v>2250</v>
      </c>
      <c r="F429" s="204">
        <f t="shared" si="9"/>
        <v>27000</v>
      </c>
      <c r="G429" s="54"/>
      <c r="H429" s="201" t="s">
        <v>941</v>
      </c>
      <c r="I429" s="201" t="s">
        <v>951</v>
      </c>
      <c r="J429" s="76"/>
      <c r="K429" s="76"/>
    </row>
    <row r="430" spans="1:11">
      <c r="A430" s="145">
        <v>414</v>
      </c>
      <c r="B430" s="64" t="s">
        <v>1059</v>
      </c>
      <c r="C430" s="69" t="s">
        <v>298</v>
      </c>
      <c r="D430" s="54">
        <v>6</v>
      </c>
      <c r="E430" s="69">
        <v>3232</v>
      </c>
      <c r="F430" s="204">
        <f t="shared" si="9"/>
        <v>19392</v>
      </c>
      <c r="G430" s="54"/>
      <c r="H430" s="201" t="s">
        <v>941</v>
      </c>
      <c r="I430" s="201" t="s">
        <v>951</v>
      </c>
      <c r="J430" s="76"/>
      <c r="K430" s="76"/>
    </row>
    <row r="431" spans="1:11">
      <c r="A431" s="145">
        <v>415</v>
      </c>
      <c r="B431" s="66" t="s">
        <v>906</v>
      </c>
      <c r="C431" s="69" t="s">
        <v>298</v>
      </c>
      <c r="D431" s="54">
        <v>5</v>
      </c>
      <c r="E431" s="69">
        <v>1920</v>
      </c>
      <c r="F431" s="204">
        <f t="shared" si="9"/>
        <v>9600</v>
      </c>
      <c r="G431" s="54"/>
      <c r="H431" s="201" t="s">
        <v>941</v>
      </c>
      <c r="I431" s="201" t="s">
        <v>951</v>
      </c>
      <c r="J431" s="76"/>
      <c r="K431" s="76"/>
    </row>
    <row r="432" spans="1:11">
      <c r="A432" s="145">
        <v>416</v>
      </c>
      <c r="B432" s="64" t="s">
        <v>1060</v>
      </c>
      <c r="C432" s="36" t="s">
        <v>907</v>
      </c>
      <c r="D432" s="54">
        <v>2</v>
      </c>
      <c r="E432" s="69">
        <v>1799</v>
      </c>
      <c r="F432" s="204">
        <f t="shared" si="9"/>
        <v>3598</v>
      </c>
      <c r="G432" s="54"/>
      <c r="H432" s="201" t="s">
        <v>941</v>
      </c>
      <c r="I432" s="201" t="s">
        <v>951</v>
      </c>
      <c r="J432" s="76"/>
      <c r="K432" s="76"/>
    </row>
    <row r="433" spans="1:11">
      <c r="A433" s="145">
        <v>417</v>
      </c>
      <c r="B433" s="64" t="s">
        <v>1061</v>
      </c>
      <c r="C433" s="36" t="s">
        <v>907</v>
      </c>
      <c r="D433" s="54">
        <v>2</v>
      </c>
      <c r="E433" s="69">
        <v>1673</v>
      </c>
      <c r="F433" s="204">
        <f t="shared" si="9"/>
        <v>3346</v>
      </c>
      <c r="G433" s="54"/>
      <c r="H433" s="201" t="s">
        <v>941</v>
      </c>
      <c r="I433" s="201" t="s">
        <v>951</v>
      </c>
      <c r="J433" s="76"/>
      <c r="K433" s="76"/>
    </row>
    <row r="434" spans="1:11">
      <c r="A434" s="145">
        <v>418</v>
      </c>
      <c r="B434" s="64" t="s">
        <v>1062</v>
      </c>
      <c r="C434" s="36" t="s">
        <v>907</v>
      </c>
      <c r="D434" s="54">
        <v>2</v>
      </c>
      <c r="E434" s="69">
        <v>1573</v>
      </c>
      <c r="F434" s="204">
        <f t="shared" si="9"/>
        <v>3146</v>
      </c>
      <c r="G434" s="54"/>
      <c r="H434" s="201" t="s">
        <v>941</v>
      </c>
      <c r="I434" s="201" t="s">
        <v>951</v>
      </c>
      <c r="J434" s="76"/>
      <c r="K434" s="76"/>
    </row>
    <row r="435" spans="1:11">
      <c r="A435" s="145">
        <v>419</v>
      </c>
      <c r="B435" s="64" t="s">
        <v>1063</v>
      </c>
      <c r="C435" s="36" t="s">
        <v>907</v>
      </c>
      <c r="D435" s="54">
        <v>2</v>
      </c>
      <c r="E435" s="69">
        <v>2282</v>
      </c>
      <c r="F435" s="204">
        <f t="shared" si="9"/>
        <v>4564</v>
      </c>
      <c r="G435" s="54"/>
      <c r="H435" s="201" t="s">
        <v>941</v>
      </c>
      <c r="I435" s="201" t="s">
        <v>951</v>
      </c>
      <c r="J435" s="76"/>
      <c r="K435" s="76"/>
    </row>
    <row r="436" spans="1:11">
      <c r="A436" s="145">
        <v>420</v>
      </c>
      <c r="B436" s="64" t="s">
        <v>922</v>
      </c>
      <c r="C436" s="36" t="s">
        <v>298</v>
      </c>
      <c r="D436" s="54">
        <v>15</v>
      </c>
      <c r="E436" s="69">
        <v>1950</v>
      </c>
      <c r="F436" s="204">
        <f t="shared" si="9"/>
        <v>29250</v>
      </c>
      <c r="G436" s="54"/>
      <c r="H436" s="201" t="s">
        <v>941</v>
      </c>
      <c r="I436" s="201" t="s">
        <v>951</v>
      </c>
      <c r="J436" s="76"/>
      <c r="K436" s="76"/>
    </row>
    <row r="437" spans="1:11">
      <c r="A437" s="145">
        <v>421</v>
      </c>
      <c r="B437" s="64" t="s">
        <v>923</v>
      </c>
      <c r="C437" s="36" t="s">
        <v>298</v>
      </c>
      <c r="D437" s="54">
        <v>10</v>
      </c>
      <c r="E437" s="69">
        <v>3380</v>
      </c>
      <c r="F437" s="204">
        <f t="shared" si="9"/>
        <v>33800</v>
      </c>
      <c r="G437" s="54"/>
      <c r="H437" s="201" t="s">
        <v>941</v>
      </c>
      <c r="I437" s="201" t="s">
        <v>951</v>
      </c>
      <c r="J437" s="76"/>
      <c r="K437" s="76"/>
    </row>
    <row r="438" spans="1:11">
      <c r="A438" s="145">
        <v>422</v>
      </c>
      <c r="B438" s="64" t="s">
        <v>924</v>
      </c>
      <c r="C438" s="36" t="s">
        <v>298</v>
      </c>
      <c r="D438" s="54">
        <v>10</v>
      </c>
      <c r="E438" s="69">
        <v>1395</v>
      </c>
      <c r="F438" s="204">
        <f t="shared" si="9"/>
        <v>13950</v>
      </c>
      <c r="G438" s="54"/>
      <c r="H438" s="201" t="s">
        <v>941</v>
      </c>
      <c r="I438" s="201" t="s">
        <v>951</v>
      </c>
      <c r="J438" s="76"/>
      <c r="K438" s="76"/>
    </row>
    <row r="439" spans="1:11">
      <c r="A439" s="145">
        <v>423</v>
      </c>
      <c r="B439" s="64" t="s">
        <v>925</v>
      </c>
      <c r="C439" s="71" t="s">
        <v>298</v>
      </c>
      <c r="D439" s="54">
        <v>2</v>
      </c>
      <c r="E439" s="69">
        <v>499</v>
      </c>
      <c r="F439" s="204">
        <f t="shared" si="9"/>
        <v>998</v>
      </c>
      <c r="G439" s="54"/>
      <c r="H439" s="201" t="s">
        <v>941</v>
      </c>
      <c r="I439" s="201" t="s">
        <v>951</v>
      </c>
      <c r="J439" s="76"/>
      <c r="K439" s="76"/>
    </row>
    <row r="440" spans="1:11">
      <c r="A440" s="145">
        <v>424</v>
      </c>
      <c r="B440" s="64" t="s">
        <v>926</v>
      </c>
      <c r="C440" s="71" t="s">
        <v>298</v>
      </c>
      <c r="D440" s="54">
        <v>22</v>
      </c>
      <c r="E440" s="69">
        <v>2340</v>
      </c>
      <c r="F440" s="204">
        <f t="shared" si="9"/>
        <v>51480</v>
      </c>
      <c r="G440" s="54"/>
      <c r="H440" s="201" t="s">
        <v>941</v>
      </c>
      <c r="I440" s="201" t="s">
        <v>951</v>
      </c>
      <c r="J440" s="76"/>
      <c r="K440" s="76"/>
    </row>
    <row r="441" spans="1:11">
      <c r="A441" s="145">
        <v>425</v>
      </c>
      <c r="B441" s="64" t="s">
        <v>927</v>
      </c>
      <c r="C441" s="71" t="s">
        <v>298</v>
      </c>
      <c r="D441" s="54">
        <v>4</v>
      </c>
      <c r="E441" s="69">
        <v>11199</v>
      </c>
      <c r="F441" s="204">
        <f t="shared" si="9"/>
        <v>44796</v>
      </c>
      <c r="G441" s="54"/>
      <c r="H441" s="201" t="s">
        <v>941</v>
      </c>
      <c r="I441" s="201" t="s">
        <v>951</v>
      </c>
      <c r="J441" s="76"/>
      <c r="K441" s="76"/>
    </row>
    <row r="442" spans="1:11">
      <c r="A442" s="145">
        <v>426</v>
      </c>
      <c r="B442" s="64" t="s">
        <v>928</v>
      </c>
      <c r="C442" s="71" t="s">
        <v>298</v>
      </c>
      <c r="D442" s="54">
        <v>3</v>
      </c>
      <c r="E442" s="69">
        <v>3499</v>
      </c>
      <c r="F442" s="204">
        <f t="shared" ref="F442:F505" si="10">D442*E442</f>
        <v>10497</v>
      </c>
      <c r="G442" s="54"/>
      <c r="H442" s="201" t="s">
        <v>941</v>
      </c>
      <c r="I442" s="201" t="s">
        <v>951</v>
      </c>
      <c r="J442" s="76"/>
      <c r="K442" s="76"/>
    </row>
    <row r="443" spans="1:11">
      <c r="A443" s="145">
        <v>427</v>
      </c>
      <c r="B443" s="64" t="s">
        <v>929</v>
      </c>
      <c r="C443" s="71" t="s">
        <v>298</v>
      </c>
      <c r="D443" s="54">
        <v>2</v>
      </c>
      <c r="E443" s="69">
        <v>2999</v>
      </c>
      <c r="F443" s="204">
        <f t="shared" si="10"/>
        <v>5998</v>
      </c>
      <c r="G443" s="54"/>
      <c r="H443" s="201" t="s">
        <v>941</v>
      </c>
      <c r="I443" s="201" t="s">
        <v>951</v>
      </c>
      <c r="J443" s="76"/>
      <c r="K443" s="76"/>
    </row>
    <row r="444" spans="1:11">
      <c r="A444" s="145">
        <v>428</v>
      </c>
      <c r="B444" s="64" t="s">
        <v>930</v>
      </c>
      <c r="C444" s="71" t="s">
        <v>298</v>
      </c>
      <c r="D444" s="54">
        <v>4</v>
      </c>
      <c r="E444" s="69">
        <v>1999</v>
      </c>
      <c r="F444" s="204">
        <f t="shared" si="10"/>
        <v>7996</v>
      </c>
      <c r="G444" s="54"/>
      <c r="H444" s="201" t="s">
        <v>941</v>
      </c>
      <c r="I444" s="201" t="s">
        <v>951</v>
      </c>
      <c r="J444" s="76"/>
      <c r="K444" s="76"/>
    </row>
    <row r="445" spans="1:11">
      <c r="A445" s="145">
        <v>429</v>
      </c>
      <c r="B445" s="64" t="s">
        <v>1064</v>
      </c>
      <c r="C445" s="71" t="s">
        <v>907</v>
      </c>
      <c r="D445" s="54">
        <v>2</v>
      </c>
      <c r="E445" s="69">
        <v>149</v>
      </c>
      <c r="F445" s="204">
        <f t="shared" si="10"/>
        <v>298</v>
      </c>
      <c r="G445" s="54"/>
      <c r="H445" s="201" t="s">
        <v>941</v>
      </c>
      <c r="I445" s="201" t="s">
        <v>951</v>
      </c>
      <c r="J445" s="76"/>
      <c r="K445" s="76"/>
    </row>
    <row r="446" spans="1:11">
      <c r="A446" s="145">
        <v>430</v>
      </c>
      <c r="B446" s="64" t="s">
        <v>931</v>
      </c>
      <c r="C446" s="71" t="s">
        <v>298</v>
      </c>
      <c r="D446" s="54">
        <v>120</v>
      </c>
      <c r="E446" s="69">
        <v>99</v>
      </c>
      <c r="F446" s="204">
        <f t="shared" si="10"/>
        <v>11880</v>
      </c>
      <c r="G446" s="54"/>
      <c r="H446" s="201" t="s">
        <v>941</v>
      </c>
      <c r="I446" s="201" t="s">
        <v>951</v>
      </c>
      <c r="J446" s="76"/>
      <c r="K446" s="76"/>
    </row>
    <row r="447" spans="1:11">
      <c r="A447" s="145">
        <v>431</v>
      </c>
      <c r="B447" s="64" t="s">
        <v>932</v>
      </c>
      <c r="C447" s="71" t="s">
        <v>298</v>
      </c>
      <c r="D447" s="54">
        <v>10</v>
      </c>
      <c r="E447" s="69">
        <v>149</v>
      </c>
      <c r="F447" s="204">
        <f t="shared" si="10"/>
        <v>1490</v>
      </c>
      <c r="G447" s="54"/>
      <c r="H447" s="201" t="s">
        <v>941</v>
      </c>
      <c r="I447" s="201" t="s">
        <v>951</v>
      </c>
      <c r="J447" s="76"/>
      <c r="K447" s="76"/>
    </row>
    <row r="448" spans="1:11" ht="26.25">
      <c r="A448" s="145">
        <v>432</v>
      </c>
      <c r="B448" s="64" t="s">
        <v>1065</v>
      </c>
      <c r="C448" s="71" t="s">
        <v>907</v>
      </c>
      <c r="D448" s="54">
        <v>13</v>
      </c>
      <c r="E448" s="69">
        <v>1999</v>
      </c>
      <c r="F448" s="204">
        <f t="shared" si="10"/>
        <v>25987</v>
      </c>
      <c r="G448" s="54"/>
      <c r="H448" s="201" t="s">
        <v>941</v>
      </c>
      <c r="I448" s="201" t="s">
        <v>951</v>
      </c>
      <c r="J448" s="76"/>
      <c r="K448" s="76"/>
    </row>
    <row r="449" spans="1:11">
      <c r="A449" s="145">
        <v>433</v>
      </c>
      <c r="B449" s="64" t="s">
        <v>933</v>
      </c>
      <c r="C449" s="71" t="s">
        <v>298</v>
      </c>
      <c r="D449" s="54">
        <v>5</v>
      </c>
      <c r="E449" s="69">
        <v>2199</v>
      </c>
      <c r="F449" s="204">
        <f t="shared" si="10"/>
        <v>10995</v>
      </c>
      <c r="G449" s="54"/>
      <c r="H449" s="201" t="s">
        <v>941</v>
      </c>
      <c r="I449" s="201" t="s">
        <v>951</v>
      </c>
      <c r="J449" s="76"/>
      <c r="K449" s="76"/>
    </row>
    <row r="450" spans="1:11">
      <c r="A450" s="145">
        <v>434</v>
      </c>
      <c r="B450" s="64" t="s">
        <v>934</v>
      </c>
      <c r="C450" s="71" t="s">
        <v>298</v>
      </c>
      <c r="D450" s="54">
        <v>1</v>
      </c>
      <c r="E450" s="69">
        <v>3699</v>
      </c>
      <c r="F450" s="204">
        <f t="shared" si="10"/>
        <v>3699</v>
      </c>
      <c r="G450" s="54"/>
      <c r="H450" s="201" t="s">
        <v>941</v>
      </c>
      <c r="I450" s="201" t="s">
        <v>951</v>
      </c>
      <c r="J450" s="76"/>
      <c r="K450" s="76"/>
    </row>
    <row r="451" spans="1:11">
      <c r="A451" s="145">
        <v>435</v>
      </c>
      <c r="B451" s="64" t="s">
        <v>935</v>
      </c>
      <c r="C451" s="71" t="s">
        <v>784</v>
      </c>
      <c r="D451" s="54">
        <v>5</v>
      </c>
      <c r="E451" s="69">
        <v>2199</v>
      </c>
      <c r="F451" s="204">
        <f t="shared" si="10"/>
        <v>10995</v>
      </c>
      <c r="G451" s="54"/>
      <c r="H451" s="201" t="s">
        <v>941</v>
      </c>
      <c r="I451" s="201" t="s">
        <v>951</v>
      </c>
      <c r="J451" s="76"/>
      <c r="K451" s="76"/>
    </row>
    <row r="452" spans="1:11">
      <c r="A452" s="145">
        <v>436</v>
      </c>
      <c r="B452" s="64" t="s">
        <v>936</v>
      </c>
      <c r="C452" s="71" t="s">
        <v>298</v>
      </c>
      <c r="D452" s="54">
        <v>1</v>
      </c>
      <c r="E452" s="69">
        <v>30000</v>
      </c>
      <c r="F452" s="204">
        <f t="shared" si="10"/>
        <v>30000</v>
      </c>
      <c r="G452" s="54"/>
      <c r="H452" s="201" t="s">
        <v>941</v>
      </c>
      <c r="I452" s="201" t="s">
        <v>951</v>
      </c>
      <c r="J452" s="76"/>
      <c r="K452" s="76"/>
    </row>
    <row r="453" spans="1:11">
      <c r="A453" s="145">
        <v>437</v>
      </c>
      <c r="B453" s="64" t="s">
        <v>1066</v>
      </c>
      <c r="C453" s="71" t="s">
        <v>298</v>
      </c>
      <c r="D453" s="54">
        <v>1</v>
      </c>
      <c r="E453" s="69">
        <v>20000</v>
      </c>
      <c r="F453" s="204">
        <f t="shared" si="10"/>
        <v>20000</v>
      </c>
      <c r="G453" s="54"/>
      <c r="H453" s="201" t="s">
        <v>941</v>
      </c>
      <c r="I453" s="201" t="s">
        <v>951</v>
      </c>
      <c r="J453" s="76"/>
      <c r="K453" s="76"/>
    </row>
    <row r="454" spans="1:11">
      <c r="A454" s="145">
        <v>438</v>
      </c>
      <c r="B454" s="64" t="s">
        <v>937</v>
      </c>
      <c r="C454" s="71" t="s">
        <v>298</v>
      </c>
      <c r="D454" s="54">
        <v>100</v>
      </c>
      <c r="E454" s="63">
        <v>2740</v>
      </c>
      <c r="F454" s="204">
        <f t="shared" si="10"/>
        <v>274000</v>
      </c>
      <c r="G454" s="54"/>
      <c r="H454" s="201" t="s">
        <v>941</v>
      </c>
      <c r="I454" s="201" t="s">
        <v>951</v>
      </c>
      <c r="J454" s="76"/>
      <c r="K454" s="76"/>
    </row>
    <row r="455" spans="1:11">
      <c r="A455" s="145">
        <v>439</v>
      </c>
      <c r="B455" s="64" t="s">
        <v>1067</v>
      </c>
      <c r="C455" s="71" t="s">
        <v>298</v>
      </c>
      <c r="D455" s="54">
        <v>10</v>
      </c>
      <c r="E455" s="63">
        <v>5954</v>
      </c>
      <c r="F455" s="204">
        <f t="shared" si="10"/>
        <v>59540</v>
      </c>
      <c r="G455" s="54"/>
      <c r="H455" s="201" t="s">
        <v>941</v>
      </c>
      <c r="I455" s="201" t="s">
        <v>951</v>
      </c>
      <c r="J455" s="76"/>
      <c r="K455" s="76"/>
    </row>
    <row r="456" spans="1:11">
      <c r="A456" s="145">
        <v>440</v>
      </c>
      <c r="B456" s="64" t="s">
        <v>1068</v>
      </c>
      <c r="C456" s="71" t="s">
        <v>298</v>
      </c>
      <c r="D456" s="54">
        <v>10</v>
      </c>
      <c r="E456" s="63">
        <v>4280</v>
      </c>
      <c r="F456" s="204">
        <f t="shared" si="10"/>
        <v>42800</v>
      </c>
      <c r="G456" s="54"/>
      <c r="H456" s="201" t="s">
        <v>941</v>
      </c>
      <c r="I456" s="201" t="s">
        <v>951</v>
      </c>
      <c r="J456" s="76"/>
      <c r="K456" s="76"/>
    </row>
    <row r="457" spans="1:11">
      <c r="A457" s="145">
        <v>441</v>
      </c>
      <c r="B457" s="64" t="s">
        <v>1069</v>
      </c>
      <c r="C457" s="36" t="s">
        <v>298</v>
      </c>
      <c r="D457" s="54">
        <v>5</v>
      </c>
      <c r="E457" s="63">
        <v>1570</v>
      </c>
      <c r="F457" s="204">
        <f t="shared" si="10"/>
        <v>7850</v>
      </c>
      <c r="G457" s="54"/>
      <c r="H457" s="201" t="s">
        <v>941</v>
      </c>
      <c r="I457" s="201" t="s">
        <v>951</v>
      </c>
      <c r="J457" s="76"/>
      <c r="K457" s="76"/>
    </row>
    <row r="458" spans="1:11">
      <c r="A458" s="145">
        <v>442</v>
      </c>
      <c r="B458" s="64" t="s">
        <v>1070</v>
      </c>
      <c r="C458" s="36" t="s">
        <v>298</v>
      </c>
      <c r="D458" s="54">
        <v>10</v>
      </c>
      <c r="E458" s="63">
        <v>951</v>
      </c>
      <c r="F458" s="204">
        <f t="shared" si="10"/>
        <v>9510</v>
      </c>
      <c r="G458" s="54"/>
      <c r="H458" s="201" t="s">
        <v>941</v>
      </c>
      <c r="I458" s="201" t="s">
        <v>951</v>
      </c>
      <c r="J458" s="76"/>
      <c r="K458" s="76"/>
    </row>
    <row r="459" spans="1:11" ht="26.25">
      <c r="A459" s="145">
        <v>443</v>
      </c>
      <c r="B459" s="64" t="s">
        <v>1071</v>
      </c>
      <c r="C459" s="36" t="s">
        <v>298</v>
      </c>
      <c r="D459" s="54">
        <v>10</v>
      </c>
      <c r="E459" s="63">
        <v>644</v>
      </c>
      <c r="F459" s="204">
        <f t="shared" si="10"/>
        <v>6440</v>
      </c>
      <c r="G459" s="54"/>
      <c r="H459" s="201" t="s">
        <v>941</v>
      </c>
      <c r="I459" s="201" t="s">
        <v>951</v>
      </c>
      <c r="J459" s="76"/>
      <c r="K459" s="76"/>
    </row>
    <row r="460" spans="1:11" ht="38.25">
      <c r="A460" s="145">
        <v>444</v>
      </c>
      <c r="B460" s="214" t="s">
        <v>1072</v>
      </c>
      <c r="C460" s="36" t="s">
        <v>2</v>
      </c>
      <c r="D460" s="54">
        <v>10</v>
      </c>
      <c r="E460" s="63">
        <v>566</v>
      </c>
      <c r="F460" s="204">
        <f t="shared" si="10"/>
        <v>5660</v>
      </c>
      <c r="G460" s="54"/>
      <c r="H460" s="201" t="s">
        <v>941</v>
      </c>
      <c r="I460" s="201" t="s">
        <v>951</v>
      </c>
      <c r="J460" s="76"/>
      <c r="K460" s="76"/>
    </row>
    <row r="461" spans="1:11">
      <c r="A461" s="145">
        <v>445</v>
      </c>
      <c r="B461" s="64" t="s">
        <v>1073</v>
      </c>
      <c r="C461" s="36" t="s">
        <v>298</v>
      </c>
      <c r="D461" s="54">
        <v>50</v>
      </c>
      <c r="E461" s="63">
        <v>460</v>
      </c>
      <c r="F461" s="204">
        <f t="shared" si="10"/>
        <v>23000</v>
      </c>
      <c r="G461" s="54"/>
      <c r="H461" s="201" t="s">
        <v>941</v>
      </c>
      <c r="I461" s="201" t="s">
        <v>951</v>
      </c>
      <c r="J461" s="76"/>
      <c r="K461" s="76"/>
    </row>
    <row r="462" spans="1:11">
      <c r="A462" s="145">
        <v>446</v>
      </c>
      <c r="B462" s="66" t="s">
        <v>1074</v>
      </c>
      <c r="C462" s="69" t="s">
        <v>326</v>
      </c>
      <c r="D462" s="54">
        <v>1</v>
      </c>
      <c r="E462" s="215">
        <v>3650</v>
      </c>
      <c r="F462" s="204">
        <f t="shared" si="10"/>
        <v>3650</v>
      </c>
      <c r="G462" s="54"/>
      <c r="H462" s="201" t="s">
        <v>941</v>
      </c>
      <c r="I462" s="201" t="s">
        <v>951</v>
      </c>
      <c r="J462" s="76"/>
      <c r="K462" s="76"/>
    </row>
    <row r="463" spans="1:11">
      <c r="A463" s="145">
        <v>447</v>
      </c>
      <c r="B463" s="66" t="s">
        <v>1075</v>
      </c>
      <c r="C463" s="71" t="s">
        <v>298</v>
      </c>
      <c r="D463" s="54">
        <v>20</v>
      </c>
      <c r="E463" s="215">
        <v>120.2</v>
      </c>
      <c r="F463" s="204">
        <f t="shared" si="10"/>
        <v>2404</v>
      </c>
      <c r="G463" s="54"/>
      <c r="H463" s="201" t="s">
        <v>941</v>
      </c>
      <c r="I463" s="201" t="s">
        <v>951</v>
      </c>
      <c r="J463" s="76"/>
      <c r="K463" s="76"/>
    </row>
    <row r="464" spans="1:11">
      <c r="A464" s="145">
        <v>448</v>
      </c>
      <c r="B464" s="66" t="s">
        <v>1076</v>
      </c>
      <c r="C464" s="71" t="s">
        <v>298</v>
      </c>
      <c r="D464" s="54">
        <v>1</v>
      </c>
      <c r="E464" s="215">
        <v>1818</v>
      </c>
      <c r="F464" s="204">
        <f t="shared" si="10"/>
        <v>1818</v>
      </c>
      <c r="G464" s="54"/>
      <c r="H464" s="201" t="s">
        <v>941</v>
      </c>
      <c r="I464" s="201" t="s">
        <v>951</v>
      </c>
      <c r="J464" s="76"/>
      <c r="K464" s="76"/>
    </row>
    <row r="465" spans="1:11">
      <c r="A465" s="145">
        <v>449</v>
      </c>
      <c r="B465" s="64" t="s">
        <v>1077</v>
      </c>
      <c r="C465" s="36" t="s">
        <v>298</v>
      </c>
      <c r="D465" s="54">
        <v>5</v>
      </c>
      <c r="E465" s="63">
        <v>16600</v>
      </c>
      <c r="F465" s="204">
        <f t="shared" si="10"/>
        <v>83000</v>
      </c>
      <c r="G465" s="54"/>
      <c r="H465" s="201" t="s">
        <v>941</v>
      </c>
      <c r="I465" s="201" t="s">
        <v>951</v>
      </c>
      <c r="J465" s="76"/>
      <c r="K465" s="76"/>
    </row>
    <row r="466" spans="1:11">
      <c r="A466" s="145">
        <v>450</v>
      </c>
      <c r="B466" s="64" t="s">
        <v>938</v>
      </c>
      <c r="C466" s="36" t="s">
        <v>298</v>
      </c>
      <c r="D466" s="54">
        <v>15</v>
      </c>
      <c r="E466" s="63">
        <v>13990</v>
      </c>
      <c r="F466" s="204">
        <f t="shared" si="10"/>
        <v>209850</v>
      </c>
      <c r="G466" s="54"/>
      <c r="H466" s="201" t="s">
        <v>941</v>
      </c>
      <c r="I466" s="201" t="s">
        <v>951</v>
      </c>
      <c r="J466" s="76"/>
      <c r="K466" s="76"/>
    </row>
    <row r="467" spans="1:11">
      <c r="A467" s="145">
        <v>451</v>
      </c>
      <c r="B467" s="64" t="s">
        <v>1078</v>
      </c>
      <c r="C467" s="36" t="s">
        <v>298</v>
      </c>
      <c r="D467" s="54">
        <v>1</v>
      </c>
      <c r="E467" s="63">
        <v>37650</v>
      </c>
      <c r="F467" s="204">
        <f t="shared" si="10"/>
        <v>37650</v>
      </c>
      <c r="G467" s="54"/>
      <c r="H467" s="201" t="s">
        <v>941</v>
      </c>
      <c r="I467" s="201" t="s">
        <v>951</v>
      </c>
      <c r="J467" s="76"/>
      <c r="K467" s="76"/>
    </row>
    <row r="468" spans="1:11">
      <c r="A468" s="145">
        <v>452</v>
      </c>
      <c r="B468" s="214" t="s">
        <v>1079</v>
      </c>
      <c r="C468" s="71" t="s">
        <v>298</v>
      </c>
      <c r="D468" s="54">
        <v>12</v>
      </c>
      <c r="E468" s="69">
        <v>453</v>
      </c>
      <c r="F468" s="204">
        <f t="shared" si="10"/>
        <v>5436</v>
      </c>
      <c r="G468" s="54"/>
      <c r="H468" s="201" t="s">
        <v>941</v>
      </c>
      <c r="I468" s="201" t="s">
        <v>951</v>
      </c>
      <c r="J468" s="76"/>
      <c r="K468" s="76"/>
    </row>
    <row r="469" spans="1:11">
      <c r="A469" s="145">
        <v>453</v>
      </c>
      <c r="B469" s="214" t="s">
        <v>1080</v>
      </c>
      <c r="C469" s="71" t="s">
        <v>298</v>
      </c>
      <c r="D469" s="54">
        <v>6</v>
      </c>
      <c r="E469" s="69">
        <v>190</v>
      </c>
      <c r="F469" s="204">
        <f t="shared" si="10"/>
        <v>1140</v>
      </c>
      <c r="G469" s="54"/>
      <c r="H469" s="201" t="s">
        <v>941</v>
      </c>
      <c r="I469" s="201" t="s">
        <v>951</v>
      </c>
      <c r="J469" s="76"/>
      <c r="K469" s="76"/>
    </row>
    <row r="470" spans="1:11">
      <c r="A470" s="145">
        <v>454</v>
      </c>
      <c r="B470" s="214" t="s">
        <v>1081</v>
      </c>
      <c r="C470" s="71" t="s">
        <v>298</v>
      </c>
      <c r="D470" s="54">
        <v>10</v>
      </c>
      <c r="E470" s="69">
        <v>1070</v>
      </c>
      <c r="F470" s="204">
        <f t="shared" si="10"/>
        <v>10700</v>
      </c>
      <c r="G470" s="54"/>
      <c r="H470" s="201" t="s">
        <v>941</v>
      </c>
      <c r="I470" s="201" t="s">
        <v>951</v>
      </c>
      <c r="J470" s="76"/>
      <c r="K470" s="76"/>
    </row>
    <row r="471" spans="1:11">
      <c r="A471" s="145">
        <v>455</v>
      </c>
      <c r="B471" s="214" t="s">
        <v>1082</v>
      </c>
      <c r="C471" s="71" t="s">
        <v>298</v>
      </c>
      <c r="D471" s="54">
        <v>6</v>
      </c>
      <c r="E471" s="69">
        <v>5488</v>
      </c>
      <c r="F471" s="204">
        <f t="shared" si="10"/>
        <v>32928</v>
      </c>
      <c r="G471" s="54"/>
      <c r="H471" s="201" t="s">
        <v>941</v>
      </c>
      <c r="I471" s="201" t="s">
        <v>951</v>
      </c>
      <c r="J471" s="76"/>
      <c r="K471" s="76"/>
    </row>
    <row r="472" spans="1:11">
      <c r="A472" s="145">
        <v>456</v>
      </c>
      <c r="B472" s="214" t="s">
        <v>1083</v>
      </c>
      <c r="C472" s="71" t="s">
        <v>1165</v>
      </c>
      <c r="D472" s="54">
        <v>3</v>
      </c>
      <c r="E472" s="69">
        <v>1300</v>
      </c>
      <c r="F472" s="204">
        <f t="shared" si="10"/>
        <v>3900</v>
      </c>
      <c r="G472" s="54"/>
      <c r="H472" s="201" t="s">
        <v>941</v>
      </c>
      <c r="I472" s="201" t="s">
        <v>951</v>
      </c>
      <c r="J472" s="76"/>
      <c r="K472" s="76"/>
    </row>
    <row r="473" spans="1:11">
      <c r="A473" s="145">
        <v>457</v>
      </c>
      <c r="B473" s="214" t="s">
        <v>1084</v>
      </c>
      <c r="C473" s="71" t="s">
        <v>298</v>
      </c>
      <c r="D473" s="54">
        <v>20</v>
      </c>
      <c r="E473" s="69">
        <v>1945</v>
      </c>
      <c r="F473" s="204">
        <f t="shared" si="10"/>
        <v>38900</v>
      </c>
      <c r="G473" s="54"/>
      <c r="H473" s="201" t="s">
        <v>941</v>
      </c>
      <c r="I473" s="201" t="s">
        <v>951</v>
      </c>
      <c r="J473" s="76"/>
      <c r="K473" s="76"/>
    </row>
    <row r="474" spans="1:11">
      <c r="A474" s="145">
        <v>458</v>
      </c>
      <c r="B474" s="214" t="s">
        <v>1085</v>
      </c>
      <c r="C474" s="71" t="s">
        <v>298</v>
      </c>
      <c r="D474" s="54">
        <v>1</v>
      </c>
      <c r="E474" s="69">
        <v>6235</v>
      </c>
      <c r="F474" s="204">
        <f t="shared" si="10"/>
        <v>6235</v>
      </c>
      <c r="G474" s="54"/>
      <c r="H474" s="201" t="s">
        <v>941</v>
      </c>
      <c r="I474" s="201" t="s">
        <v>951</v>
      </c>
      <c r="J474" s="76"/>
      <c r="K474" s="76"/>
    </row>
    <row r="475" spans="1:11">
      <c r="A475" s="145">
        <v>459</v>
      </c>
      <c r="B475" s="214" t="s">
        <v>1086</v>
      </c>
      <c r="C475" s="71" t="s">
        <v>298</v>
      </c>
      <c r="D475" s="54">
        <v>390</v>
      </c>
      <c r="E475" s="69">
        <v>1148</v>
      </c>
      <c r="F475" s="204">
        <f t="shared" si="10"/>
        <v>447720</v>
      </c>
      <c r="G475" s="54"/>
      <c r="H475" s="201" t="s">
        <v>941</v>
      </c>
      <c r="I475" s="201" t="s">
        <v>951</v>
      </c>
      <c r="J475" s="76"/>
      <c r="K475" s="76"/>
    </row>
    <row r="476" spans="1:11" ht="26.25">
      <c r="A476" s="145">
        <v>460</v>
      </c>
      <c r="B476" s="64" t="s">
        <v>1087</v>
      </c>
      <c r="C476" s="36" t="s">
        <v>2</v>
      </c>
      <c r="D476" s="54">
        <v>1</v>
      </c>
      <c r="E476" s="63">
        <v>6130</v>
      </c>
      <c r="F476" s="204">
        <f t="shared" si="10"/>
        <v>6130</v>
      </c>
      <c r="G476" s="54"/>
      <c r="H476" s="201" t="s">
        <v>941</v>
      </c>
      <c r="I476" s="201" t="s">
        <v>951</v>
      </c>
      <c r="J476" s="76"/>
      <c r="K476" s="76"/>
    </row>
    <row r="477" spans="1:11">
      <c r="A477" s="145">
        <v>461</v>
      </c>
      <c r="B477" s="64" t="s">
        <v>1088</v>
      </c>
      <c r="C477" s="36" t="s">
        <v>2</v>
      </c>
      <c r="D477" s="54">
        <v>23</v>
      </c>
      <c r="E477" s="63">
        <v>1657</v>
      </c>
      <c r="F477" s="204">
        <f t="shared" si="10"/>
        <v>38111</v>
      </c>
      <c r="G477" s="54"/>
      <c r="H477" s="201" t="s">
        <v>941</v>
      </c>
      <c r="I477" s="201" t="s">
        <v>951</v>
      </c>
      <c r="J477" s="76"/>
      <c r="K477" s="76"/>
    </row>
    <row r="478" spans="1:11">
      <c r="A478" s="145">
        <v>462</v>
      </c>
      <c r="B478" s="216" t="s">
        <v>1089</v>
      </c>
      <c r="C478" s="137"/>
      <c r="D478" s="54">
        <v>0</v>
      </c>
      <c r="E478" s="217"/>
      <c r="F478" s="204">
        <f t="shared" si="10"/>
        <v>0</v>
      </c>
      <c r="G478" s="54"/>
      <c r="H478" s="201" t="s">
        <v>941</v>
      </c>
      <c r="I478" s="201" t="s">
        <v>951</v>
      </c>
      <c r="J478" s="76"/>
      <c r="K478" s="76"/>
    </row>
    <row r="479" spans="1:11">
      <c r="A479" s="145">
        <v>463</v>
      </c>
      <c r="B479" s="214" t="s">
        <v>1090</v>
      </c>
      <c r="C479" s="71" t="s">
        <v>2</v>
      </c>
      <c r="D479" s="54">
        <v>1</v>
      </c>
      <c r="E479" s="63">
        <v>57900</v>
      </c>
      <c r="F479" s="204">
        <f t="shared" si="10"/>
        <v>57900</v>
      </c>
      <c r="G479" s="54"/>
      <c r="H479" s="201" t="s">
        <v>941</v>
      </c>
      <c r="I479" s="201" t="s">
        <v>951</v>
      </c>
      <c r="J479" s="76"/>
      <c r="K479" s="76"/>
    </row>
    <row r="480" spans="1:11">
      <c r="A480" s="145">
        <v>464</v>
      </c>
      <c r="B480" s="214" t="s">
        <v>909</v>
      </c>
      <c r="C480" s="71" t="s">
        <v>2</v>
      </c>
      <c r="D480" s="54">
        <v>100</v>
      </c>
      <c r="E480" s="63">
        <v>678.9</v>
      </c>
      <c r="F480" s="204">
        <f t="shared" si="10"/>
        <v>67890</v>
      </c>
      <c r="G480" s="54"/>
      <c r="H480" s="201" t="s">
        <v>941</v>
      </c>
      <c r="I480" s="201" t="s">
        <v>951</v>
      </c>
      <c r="J480" s="76"/>
      <c r="K480" s="76"/>
    </row>
    <row r="481" spans="1:11">
      <c r="A481" s="145">
        <v>465</v>
      </c>
      <c r="B481" s="214" t="s">
        <v>1091</v>
      </c>
      <c r="C481" s="71" t="s">
        <v>2</v>
      </c>
      <c r="D481" s="54">
        <v>6</v>
      </c>
      <c r="E481" s="63">
        <v>1895.65</v>
      </c>
      <c r="F481" s="204">
        <f t="shared" si="10"/>
        <v>11373.900000000001</v>
      </c>
      <c r="G481" s="54"/>
      <c r="H481" s="201" t="s">
        <v>941</v>
      </c>
      <c r="I481" s="201" t="s">
        <v>951</v>
      </c>
      <c r="J481" s="76"/>
      <c r="K481" s="76"/>
    </row>
    <row r="482" spans="1:11" ht="25.5">
      <c r="A482" s="145">
        <v>466</v>
      </c>
      <c r="B482" s="214" t="s">
        <v>912</v>
      </c>
      <c r="C482" s="71" t="s">
        <v>756</v>
      </c>
      <c r="D482" s="54">
        <v>10</v>
      </c>
      <c r="E482" s="63">
        <v>251.1</v>
      </c>
      <c r="F482" s="204">
        <f t="shared" si="10"/>
        <v>2511</v>
      </c>
      <c r="G482" s="54"/>
      <c r="H482" s="201" t="s">
        <v>941</v>
      </c>
      <c r="I482" s="201" t="s">
        <v>951</v>
      </c>
      <c r="J482" s="76"/>
      <c r="K482" s="76"/>
    </row>
    <row r="483" spans="1:11" ht="25.5">
      <c r="A483" s="145">
        <v>467</v>
      </c>
      <c r="B483" s="214" t="s">
        <v>913</v>
      </c>
      <c r="C483" s="71" t="s">
        <v>2</v>
      </c>
      <c r="D483" s="54">
        <v>5</v>
      </c>
      <c r="E483" s="63">
        <v>4206.7</v>
      </c>
      <c r="F483" s="204">
        <f t="shared" si="10"/>
        <v>21033.5</v>
      </c>
      <c r="G483" s="54"/>
      <c r="H483" s="201" t="s">
        <v>941</v>
      </c>
      <c r="I483" s="201" t="s">
        <v>951</v>
      </c>
      <c r="J483" s="76"/>
      <c r="K483" s="76"/>
    </row>
    <row r="484" spans="1:11" ht="25.5">
      <c r="A484" s="145">
        <v>468</v>
      </c>
      <c r="B484" s="214" t="s">
        <v>914</v>
      </c>
      <c r="C484" s="71" t="s">
        <v>2</v>
      </c>
      <c r="D484" s="54">
        <v>5</v>
      </c>
      <c r="E484" s="63">
        <v>4039.3</v>
      </c>
      <c r="F484" s="204">
        <f t="shared" si="10"/>
        <v>20196.5</v>
      </c>
      <c r="G484" s="54"/>
      <c r="H484" s="201" t="s">
        <v>941</v>
      </c>
      <c r="I484" s="201" t="s">
        <v>951</v>
      </c>
      <c r="J484" s="76"/>
      <c r="K484" s="76"/>
    </row>
    <row r="485" spans="1:11">
      <c r="A485" s="145">
        <v>469</v>
      </c>
      <c r="B485" s="214" t="s">
        <v>915</v>
      </c>
      <c r="C485" s="71" t="s">
        <v>2</v>
      </c>
      <c r="D485" s="54">
        <v>5</v>
      </c>
      <c r="E485" s="63">
        <v>2207.1999999999998</v>
      </c>
      <c r="F485" s="204">
        <f t="shared" si="10"/>
        <v>11036</v>
      </c>
      <c r="G485" s="54"/>
      <c r="H485" s="201" t="s">
        <v>941</v>
      </c>
      <c r="I485" s="201" t="s">
        <v>951</v>
      </c>
      <c r="J485" s="76"/>
      <c r="K485" s="76"/>
    </row>
    <row r="486" spans="1:11">
      <c r="A486" s="145">
        <v>470</v>
      </c>
      <c r="B486" s="214" t="s">
        <v>917</v>
      </c>
      <c r="C486" s="71" t="s">
        <v>756</v>
      </c>
      <c r="D486" s="54">
        <v>5</v>
      </c>
      <c r="E486" s="63">
        <v>351</v>
      </c>
      <c r="F486" s="204">
        <f t="shared" si="10"/>
        <v>1755</v>
      </c>
      <c r="G486" s="54"/>
      <c r="H486" s="201" t="s">
        <v>941</v>
      </c>
      <c r="I486" s="201" t="s">
        <v>951</v>
      </c>
      <c r="J486" s="76"/>
      <c r="K486" s="76"/>
    </row>
    <row r="487" spans="1:11">
      <c r="A487" s="145">
        <v>471</v>
      </c>
      <c r="B487" s="214" t="s">
        <v>1092</v>
      </c>
      <c r="C487" s="71" t="s">
        <v>2</v>
      </c>
      <c r="D487" s="54">
        <v>10</v>
      </c>
      <c r="E487" s="63">
        <v>351</v>
      </c>
      <c r="F487" s="204">
        <f t="shared" si="10"/>
        <v>3510</v>
      </c>
      <c r="G487" s="54"/>
      <c r="H487" s="201" t="s">
        <v>941</v>
      </c>
      <c r="I487" s="201" t="s">
        <v>951</v>
      </c>
      <c r="J487" s="76"/>
      <c r="K487" s="76"/>
    </row>
    <row r="488" spans="1:11">
      <c r="A488" s="145">
        <v>472</v>
      </c>
      <c r="B488" s="214" t="s">
        <v>1093</v>
      </c>
      <c r="C488" s="71" t="s">
        <v>2</v>
      </c>
      <c r="D488" s="54">
        <v>3</v>
      </c>
      <c r="E488" s="63">
        <v>1180</v>
      </c>
      <c r="F488" s="204">
        <f t="shared" si="10"/>
        <v>3540</v>
      </c>
      <c r="G488" s="54"/>
      <c r="H488" s="201" t="s">
        <v>941</v>
      </c>
      <c r="I488" s="201" t="s">
        <v>951</v>
      </c>
      <c r="J488" s="76"/>
      <c r="K488" s="76"/>
    </row>
    <row r="489" spans="1:11">
      <c r="A489" s="145">
        <v>473</v>
      </c>
      <c r="B489" s="214" t="s">
        <v>1094</v>
      </c>
      <c r="C489" s="71" t="s">
        <v>2</v>
      </c>
      <c r="D489" s="54">
        <v>2</v>
      </c>
      <c r="E489" s="63">
        <v>922</v>
      </c>
      <c r="F489" s="204">
        <f t="shared" si="10"/>
        <v>1844</v>
      </c>
      <c r="G489" s="54"/>
      <c r="H489" s="201" t="s">
        <v>941</v>
      </c>
      <c r="I489" s="201" t="s">
        <v>951</v>
      </c>
      <c r="J489" s="76"/>
      <c r="K489" s="76"/>
    </row>
    <row r="490" spans="1:11">
      <c r="A490" s="145">
        <v>474</v>
      </c>
      <c r="B490" s="214" t="s">
        <v>918</v>
      </c>
      <c r="C490" s="71" t="s">
        <v>2</v>
      </c>
      <c r="D490" s="54">
        <v>50</v>
      </c>
      <c r="E490" s="63">
        <v>358.05</v>
      </c>
      <c r="F490" s="204">
        <f t="shared" si="10"/>
        <v>17902.5</v>
      </c>
      <c r="G490" s="54"/>
      <c r="H490" s="201" t="s">
        <v>941</v>
      </c>
      <c r="I490" s="201" t="s">
        <v>951</v>
      </c>
      <c r="J490" s="76"/>
      <c r="K490" s="76"/>
    </row>
    <row r="491" spans="1:11">
      <c r="A491" s="145">
        <v>475</v>
      </c>
      <c r="B491" s="214" t="s">
        <v>919</v>
      </c>
      <c r="C491" s="71" t="s">
        <v>2</v>
      </c>
      <c r="D491" s="54">
        <v>5</v>
      </c>
      <c r="E491" s="63">
        <v>1722.05</v>
      </c>
      <c r="F491" s="204">
        <f t="shared" si="10"/>
        <v>8610.25</v>
      </c>
      <c r="G491" s="54"/>
      <c r="H491" s="201" t="s">
        <v>941</v>
      </c>
      <c r="I491" s="201" t="s">
        <v>951</v>
      </c>
      <c r="J491" s="76"/>
      <c r="K491" s="76"/>
    </row>
    <row r="492" spans="1:11" ht="25.5">
      <c r="A492" s="145">
        <v>476</v>
      </c>
      <c r="B492" s="214" t="s">
        <v>1095</v>
      </c>
      <c r="C492" s="71" t="s">
        <v>2</v>
      </c>
      <c r="D492" s="54">
        <v>5</v>
      </c>
      <c r="E492" s="63">
        <v>1705</v>
      </c>
      <c r="F492" s="204">
        <f t="shared" si="10"/>
        <v>8525</v>
      </c>
      <c r="G492" s="54"/>
      <c r="H492" s="201" t="s">
        <v>941</v>
      </c>
      <c r="I492" s="201" t="s">
        <v>951</v>
      </c>
      <c r="J492" s="76"/>
      <c r="K492" s="76"/>
    </row>
    <row r="493" spans="1:11">
      <c r="A493" s="145">
        <v>477</v>
      </c>
      <c r="B493" s="214" t="s">
        <v>1096</v>
      </c>
      <c r="C493" s="71" t="s">
        <v>2</v>
      </c>
      <c r="D493" s="54">
        <v>20</v>
      </c>
      <c r="E493" s="63">
        <v>570.4</v>
      </c>
      <c r="F493" s="204">
        <f t="shared" si="10"/>
        <v>11408</v>
      </c>
      <c r="G493" s="54"/>
      <c r="H493" s="201" t="s">
        <v>941</v>
      </c>
      <c r="I493" s="201" t="s">
        <v>951</v>
      </c>
      <c r="J493" s="76"/>
      <c r="K493" s="76"/>
    </row>
    <row r="494" spans="1:11">
      <c r="A494" s="145">
        <v>478</v>
      </c>
      <c r="B494" s="214" t="s">
        <v>1097</v>
      </c>
      <c r="C494" s="71" t="s">
        <v>2</v>
      </c>
      <c r="D494" s="54">
        <v>5</v>
      </c>
      <c r="E494" s="63">
        <v>232</v>
      </c>
      <c r="F494" s="204">
        <f t="shared" si="10"/>
        <v>1160</v>
      </c>
      <c r="G494" s="54"/>
      <c r="H494" s="201" t="s">
        <v>941</v>
      </c>
      <c r="I494" s="201" t="s">
        <v>951</v>
      </c>
      <c r="J494" s="76"/>
      <c r="K494" s="76"/>
    </row>
    <row r="495" spans="1:11">
      <c r="A495" s="145">
        <v>479</v>
      </c>
      <c r="B495" s="214" t="s">
        <v>1098</v>
      </c>
      <c r="C495" s="71" t="s">
        <v>2</v>
      </c>
      <c r="D495" s="54">
        <v>5</v>
      </c>
      <c r="E495" s="63">
        <v>395.2</v>
      </c>
      <c r="F495" s="204">
        <f t="shared" si="10"/>
        <v>1976</v>
      </c>
      <c r="G495" s="54"/>
      <c r="H495" s="201" t="s">
        <v>941</v>
      </c>
      <c r="I495" s="201" t="s">
        <v>951</v>
      </c>
      <c r="J495" s="76"/>
      <c r="K495" s="76"/>
    </row>
    <row r="496" spans="1:11">
      <c r="A496" s="145">
        <v>480</v>
      </c>
      <c r="B496" s="214" t="s">
        <v>1099</v>
      </c>
      <c r="C496" s="71" t="s">
        <v>2</v>
      </c>
      <c r="D496" s="54">
        <v>2</v>
      </c>
      <c r="E496" s="63">
        <v>3420</v>
      </c>
      <c r="F496" s="204">
        <f t="shared" si="10"/>
        <v>6840</v>
      </c>
      <c r="G496" s="54"/>
      <c r="H496" s="201" t="s">
        <v>941</v>
      </c>
      <c r="I496" s="201" t="s">
        <v>951</v>
      </c>
      <c r="J496" s="76"/>
      <c r="K496" s="76"/>
    </row>
    <row r="497" spans="1:11">
      <c r="A497" s="145">
        <v>481</v>
      </c>
      <c r="B497" s="214" t="s">
        <v>920</v>
      </c>
      <c r="C497" s="71" t="s">
        <v>2</v>
      </c>
      <c r="D497" s="54">
        <v>2</v>
      </c>
      <c r="E497" s="63">
        <v>610.70000000000005</v>
      </c>
      <c r="F497" s="204">
        <f t="shared" si="10"/>
        <v>1221.4000000000001</v>
      </c>
      <c r="G497" s="54"/>
      <c r="H497" s="201" t="s">
        <v>941</v>
      </c>
      <c r="I497" s="201" t="s">
        <v>951</v>
      </c>
      <c r="J497" s="76"/>
      <c r="K497" s="76"/>
    </row>
    <row r="498" spans="1:11">
      <c r="A498" s="145">
        <v>482</v>
      </c>
      <c r="B498" s="214" t="s">
        <v>1100</v>
      </c>
      <c r="C498" s="71" t="s">
        <v>2</v>
      </c>
      <c r="D498" s="54">
        <v>1</v>
      </c>
      <c r="E498" s="63">
        <v>2805.5</v>
      </c>
      <c r="F498" s="204">
        <f t="shared" si="10"/>
        <v>2805.5</v>
      </c>
      <c r="G498" s="54"/>
      <c r="H498" s="201" t="s">
        <v>941</v>
      </c>
      <c r="I498" s="201" t="s">
        <v>951</v>
      </c>
      <c r="J498" s="76"/>
      <c r="K498" s="76"/>
    </row>
    <row r="499" spans="1:11">
      <c r="A499" s="145">
        <v>483</v>
      </c>
      <c r="B499" s="214" t="s">
        <v>1101</v>
      </c>
      <c r="C499" s="71" t="s">
        <v>2</v>
      </c>
      <c r="D499" s="54">
        <v>3</v>
      </c>
      <c r="E499" s="63">
        <v>574</v>
      </c>
      <c r="F499" s="204">
        <f t="shared" si="10"/>
        <v>1722</v>
      </c>
      <c r="G499" s="54"/>
      <c r="H499" s="201" t="s">
        <v>941</v>
      </c>
      <c r="I499" s="201" t="s">
        <v>951</v>
      </c>
      <c r="J499" s="76"/>
      <c r="K499" s="76"/>
    </row>
    <row r="500" spans="1:11">
      <c r="A500" s="145">
        <v>484</v>
      </c>
      <c r="B500" s="214" t="s">
        <v>1102</v>
      </c>
      <c r="C500" s="71" t="s">
        <v>2</v>
      </c>
      <c r="D500" s="54">
        <v>2</v>
      </c>
      <c r="E500" s="63">
        <v>94500</v>
      </c>
      <c r="F500" s="204">
        <f t="shared" si="10"/>
        <v>189000</v>
      </c>
      <c r="G500" s="54"/>
      <c r="H500" s="201" t="s">
        <v>941</v>
      </c>
      <c r="I500" s="201" t="s">
        <v>951</v>
      </c>
      <c r="J500" s="76"/>
      <c r="K500" s="76"/>
    </row>
    <row r="501" spans="1:11">
      <c r="A501" s="145">
        <v>485</v>
      </c>
      <c r="B501" s="214" t="s">
        <v>921</v>
      </c>
      <c r="C501" s="71" t="s">
        <v>2</v>
      </c>
      <c r="D501" s="54">
        <v>1</v>
      </c>
      <c r="E501" s="63">
        <v>2363.75</v>
      </c>
      <c r="F501" s="204">
        <f t="shared" si="10"/>
        <v>2363.75</v>
      </c>
      <c r="G501" s="54"/>
      <c r="H501" s="201" t="s">
        <v>941</v>
      </c>
      <c r="I501" s="201" t="s">
        <v>951</v>
      </c>
      <c r="J501" s="76"/>
      <c r="K501" s="76"/>
    </row>
    <row r="502" spans="1:11">
      <c r="A502" s="145">
        <v>486</v>
      </c>
      <c r="B502" s="214" t="s">
        <v>1103</v>
      </c>
      <c r="C502" s="71" t="s">
        <v>908</v>
      </c>
      <c r="D502" s="54">
        <v>5</v>
      </c>
      <c r="E502" s="63">
        <v>585</v>
      </c>
      <c r="F502" s="204">
        <f t="shared" si="10"/>
        <v>2925</v>
      </c>
      <c r="G502" s="54"/>
      <c r="H502" s="201" t="s">
        <v>941</v>
      </c>
      <c r="I502" s="201" t="s">
        <v>951</v>
      </c>
      <c r="J502" s="76"/>
      <c r="K502" s="76"/>
    </row>
    <row r="503" spans="1:11" ht="25.5">
      <c r="A503" s="145">
        <v>487</v>
      </c>
      <c r="B503" s="214" t="s">
        <v>1104</v>
      </c>
      <c r="C503" s="71" t="s">
        <v>83</v>
      </c>
      <c r="D503" s="54">
        <v>50</v>
      </c>
      <c r="E503" s="63">
        <v>108</v>
      </c>
      <c r="F503" s="204">
        <f t="shared" si="10"/>
        <v>5400</v>
      </c>
      <c r="G503" s="54"/>
      <c r="H503" s="201" t="s">
        <v>941</v>
      </c>
      <c r="I503" s="201" t="s">
        <v>951</v>
      </c>
      <c r="J503" s="76"/>
      <c r="K503" s="76"/>
    </row>
    <row r="504" spans="1:11">
      <c r="A504" s="145">
        <v>488</v>
      </c>
      <c r="B504" s="214" t="s">
        <v>910</v>
      </c>
      <c r="C504" s="71" t="s">
        <v>2</v>
      </c>
      <c r="D504" s="54">
        <v>10</v>
      </c>
      <c r="E504" s="63">
        <v>387</v>
      </c>
      <c r="F504" s="204">
        <f t="shared" si="10"/>
        <v>3870</v>
      </c>
      <c r="G504" s="54"/>
      <c r="H504" s="201" t="s">
        <v>941</v>
      </c>
      <c r="I504" s="201" t="s">
        <v>951</v>
      </c>
      <c r="J504" s="76"/>
      <c r="K504" s="76"/>
    </row>
    <row r="505" spans="1:11">
      <c r="A505" s="145">
        <v>489</v>
      </c>
      <c r="B505" s="214" t="s">
        <v>911</v>
      </c>
      <c r="C505" s="71" t="s">
        <v>756</v>
      </c>
      <c r="D505" s="54">
        <v>5</v>
      </c>
      <c r="E505" s="63">
        <v>599.85</v>
      </c>
      <c r="F505" s="204">
        <f t="shared" si="10"/>
        <v>2999.25</v>
      </c>
      <c r="G505" s="54"/>
      <c r="H505" s="201" t="s">
        <v>941</v>
      </c>
      <c r="I505" s="201" t="s">
        <v>951</v>
      </c>
      <c r="J505" s="76"/>
      <c r="K505" s="76"/>
    </row>
    <row r="506" spans="1:11">
      <c r="A506" s="145">
        <v>490</v>
      </c>
      <c r="B506" s="214" t="s">
        <v>916</v>
      </c>
      <c r="C506" s="71" t="s">
        <v>2</v>
      </c>
      <c r="D506" s="54">
        <v>10</v>
      </c>
      <c r="E506" s="63">
        <v>449.5</v>
      </c>
      <c r="F506" s="204">
        <f t="shared" ref="F506:F568" si="11">D506*E506</f>
        <v>4495</v>
      </c>
      <c r="G506" s="54"/>
      <c r="H506" s="201" t="s">
        <v>941</v>
      </c>
      <c r="I506" s="201" t="s">
        <v>951</v>
      </c>
      <c r="J506" s="76"/>
      <c r="K506" s="76"/>
    </row>
    <row r="507" spans="1:11" ht="25.5">
      <c r="A507" s="145">
        <v>491</v>
      </c>
      <c r="B507" s="214" t="s">
        <v>1105</v>
      </c>
      <c r="C507" s="71" t="s">
        <v>2</v>
      </c>
      <c r="D507" s="54">
        <v>50</v>
      </c>
      <c r="E507" s="63">
        <v>181.35</v>
      </c>
      <c r="F507" s="204">
        <f t="shared" si="11"/>
        <v>9067.5</v>
      </c>
      <c r="G507" s="54"/>
      <c r="H507" s="201" t="s">
        <v>941</v>
      </c>
      <c r="I507" s="201" t="s">
        <v>951</v>
      </c>
      <c r="J507" s="76"/>
      <c r="K507" s="76"/>
    </row>
    <row r="508" spans="1:11" ht="25.5">
      <c r="A508" s="145">
        <v>492</v>
      </c>
      <c r="B508" s="214" t="s">
        <v>1106</v>
      </c>
      <c r="C508" s="71" t="s">
        <v>2</v>
      </c>
      <c r="D508" s="54">
        <v>9000</v>
      </c>
      <c r="E508" s="63">
        <v>36</v>
      </c>
      <c r="F508" s="204">
        <f t="shared" si="11"/>
        <v>324000</v>
      </c>
      <c r="G508" s="54"/>
      <c r="H508" s="201" t="s">
        <v>941</v>
      </c>
      <c r="I508" s="201" t="s">
        <v>951</v>
      </c>
      <c r="J508" s="76"/>
      <c r="K508" s="76"/>
    </row>
    <row r="509" spans="1:11" ht="25.5">
      <c r="A509" s="145">
        <v>493</v>
      </c>
      <c r="B509" s="214" t="s">
        <v>1107</v>
      </c>
      <c r="C509" s="71" t="s">
        <v>2</v>
      </c>
      <c r="D509" s="54">
        <v>2</v>
      </c>
      <c r="E509" s="63">
        <v>4900</v>
      </c>
      <c r="F509" s="204">
        <f t="shared" si="11"/>
        <v>9800</v>
      </c>
      <c r="G509" s="54"/>
      <c r="H509" s="201" t="s">
        <v>941</v>
      </c>
      <c r="I509" s="201" t="s">
        <v>951</v>
      </c>
      <c r="J509" s="76"/>
      <c r="K509" s="76"/>
    </row>
    <row r="510" spans="1:11">
      <c r="A510" s="145">
        <v>494</v>
      </c>
      <c r="B510" s="214" t="s">
        <v>1108</v>
      </c>
      <c r="C510" s="71" t="s">
        <v>2</v>
      </c>
      <c r="D510" s="54">
        <v>10</v>
      </c>
      <c r="E510" s="63">
        <v>244</v>
      </c>
      <c r="F510" s="204">
        <f t="shared" si="11"/>
        <v>2440</v>
      </c>
      <c r="G510" s="54"/>
      <c r="H510" s="201" t="s">
        <v>941</v>
      </c>
      <c r="I510" s="201" t="s">
        <v>951</v>
      </c>
      <c r="J510" s="76"/>
      <c r="K510" s="76"/>
    </row>
    <row r="511" spans="1:11" s="158" customFormat="1">
      <c r="A511" s="222"/>
      <c r="B511" s="320" t="s">
        <v>949</v>
      </c>
      <c r="C511" s="137"/>
      <c r="D511" s="56"/>
      <c r="E511" s="217"/>
      <c r="F511" s="240">
        <f>SUM(F377:F510)</f>
        <v>4293100.8499999996</v>
      </c>
      <c r="G511" s="56"/>
      <c r="H511" s="57"/>
      <c r="I511" s="57"/>
      <c r="J511" s="222"/>
      <c r="K511" s="222"/>
    </row>
    <row r="512" spans="1:11" ht="31.5" customHeight="1">
      <c r="A512" s="76"/>
      <c r="B512" s="374" t="s">
        <v>1570</v>
      </c>
      <c r="C512" s="387"/>
      <c r="D512" s="387"/>
      <c r="E512" s="387"/>
      <c r="F512" s="387"/>
      <c r="G512" s="387"/>
      <c r="H512" s="387"/>
      <c r="I512" s="388"/>
      <c r="J512" s="76"/>
      <c r="K512" s="76"/>
    </row>
    <row r="513" spans="1:11" ht="38.25">
      <c r="A513" s="145">
        <v>495</v>
      </c>
      <c r="B513" s="214" t="s">
        <v>1109</v>
      </c>
      <c r="C513" s="71" t="s">
        <v>2</v>
      </c>
      <c r="D513" s="54">
        <v>15</v>
      </c>
      <c r="E513" s="69">
        <v>780</v>
      </c>
      <c r="F513" s="204">
        <f t="shared" si="11"/>
        <v>11700</v>
      </c>
      <c r="G513" s="54"/>
      <c r="H513" s="201" t="s">
        <v>941</v>
      </c>
      <c r="I513" s="201" t="s">
        <v>951</v>
      </c>
      <c r="J513" s="76"/>
      <c r="K513" s="76"/>
    </row>
    <row r="514" spans="1:11">
      <c r="A514" s="145">
        <v>496</v>
      </c>
      <c r="B514" s="214" t="s">
        <v>1110</v>
      </c>
      <c r="C514" s="71" t="s">
        <v>2</v>
      </c>
      <c r="D514" s="54">
        <v>100</v>
      </c>
      <c r="E514" s="69">
        <v>1210</v>
      </c>
      <c r="F514" s="204">
        <f t="shared" si="11"/>
        <v>121000</v>
      </c>
      <c r="G514" s="54"/>
      <c r="H514" s="201" t="s">
        <v>941</v>
      </c>
      <c r="I514" s="201" t="s">
        <v>951</v>
      </c>
      <c r="J514" s="76"/>
      <c r="K514" s="76"/>
    </row>
    <row r="515" spans="1:11" ht="25.5">
      <c r="A515" s="145">
        <v>497</v>
      </c>
      <c r="B515" s="214" t="s">
        <v>1111</v>
      </c>
      <c r="C515" s="71" t="s">
        <v>2</v>
      </c>
      <c r="D515" s="54">
        <v>30</v>
      </c>
      <c r="E515" s="69">
        <v>4890</v>
      </c>
      <c r="F515" s="204">
        <f t="shared" si="11"/>
        <v>146700</v>
      </c>
      <c r="G515" s="54"/>
      <c r="H515" s="201" t="s">
        <v>941</v>
      </c>
      <c r="I515" s="201" t="s">
        <v>951</v>
      </c>
      <c r="J515" s="76"/>
      <c r="K515" s="76"/>
    </row>
    <row r="516" spans="1:11" ht="25.5">
      <c r="A516" s="145">
        <v>498</v>
      </c>
      <c r="B516" s="214" t="s">
        <v>1112</v>
      </c>
      <c r="C516" s="71" t="s">
        <v>2</v>
      </c>
      <c r="D516" s="54">
        <v>100</v>
      </c>
      <c r="E516" s="69">
        <v>490</v>
      </c>
      <c r="F516" s="204">
        <f t="shared" si="11"/>
        <v>49000</v>
      </c>
      <c r="G516" s="54"/>
      <c r="H516" s="201" t="s">
        <v>941</v>
      </c>
      <c r="I516" s="201" t="s">
        <v>951</v>
      </c>
      <c r="J516" s="76"/>
      <c r="K516" s="76"/>
    </row>
    <row r="517" spans="1:11" ht="38.25">
      <c r="A517" s="145">
        <v>499</v>
      </c>
      <c r="B517" s="214" t="s">
        <v>1113</v>
      </c>
      <c r="C517" s="71" t="s">
        <v>2</v>
      </c>
      <c r="D517" s="54">
        <v>4</v>
      </c>
      <c r="E517" s="69">
        <v>52000</v>
      </c>
      <c r="F517" s="204">
        <f t="shared" si="11"/>
        <v>208000</v>
      </c>
      <c r="G517" s="54"/>
      <c r="H517" s="201" t="s">
        <v>941</v>
      </c>
      <c r="I517" s="201" t="s">
        <v>951</v>
      </c>
      <c r="J517" s="76"/>
      <c r="K517" s="76"/>
    </row>
    <row r="518" spans="1:11" ht="25.5">
      <c r="A518" s="145">
        <v>500</v>
      </c>
      <c r="B518" s="214" t="s">
        <v>1114</v>
      </c>
      <c r="C518" s="71" t="s">
        <v>2</v>
      </c>
      <c r="D518" s="54">
        <v>12</v>
      </c>
      <c r="E518" s="69">
        <v>11000</v>
      </c>
      <c r="F518" s="204">
        <f t="shared" si="11"/>
        <v>132000</v>
      </c>
      <c r="G518" s="54"/>
      <c r="H518" s="201" t="s">
        <v>941</v>
      </c>
      <c r="I518" s="201" t="s">
        <v>951</v>
      </c>
      <c r="J518" s="76"/>
      <c r="K518" s="76"/>
    </row>
    <row r="519" spans="1:11" ht="25.5">
      <c r="A519" s="145">
        <v>501</v>
      </c>
      <c r="B519" s="214" t="s">
        <v>1115</v>
      </c>
      <c r="C519" s="71" t="s">
        <v>2</v>
      </c>
      <c r="D519" s="54">
        <v>10</v>
      </c>
      <c r="E519" s="69">
        <v>3800</v>
      </c>
      <c r="F519" s="204">
        <f t="shared" si="11"/>
        <v>38000</v>
      </c>
      <c r="G519" s="54"/>
      <c r="H519" s="201" t="s">
        <v>941</v>
      </c>
      <c r="I519" s="201" t="s">
        <v>951</v>
      </c>
      <c r="J519" s="76"/>
      <c r="K519" s="76"/>
    </row>
    <row r="520" spans="1:11" ht="25.5">
      <c r="A520" s="145">
        <v>502</v>
      </c>
      <c r="B520" s="214" t="s">
        <v>1116</v>
      </c>
      <c r="C520" s="71" t="s">
        <v>2</v>
      </c>
      <c r="D520" s="54">
        <v>5</v>
      </c>
      <c r="E520" s="69">
        <v>2900</v>
      </c>
      <c r="F520" s="204">
        <f t="shared" si="11"/>
        <v>14500</v>
      </c>
      <c r="G520" s="54"/>
      <c r="H520" s="201" t="s">
        <v>941</v>
      </c>
      <c r="I520" s="201" t="s">
        <v>951</v>
      </c>
      <c r="J520" s="76"/>
      <c r="K520" s="76"/>
    </row>
    <row r="521" spans="1:11" ht="25.5">
      <c r="A521" s="145">
        <v>503</v>
      </c>
      <c r="B521" s="214" t="s">
        <v>1117</v>
      </c>
      <c r="C521" s="71" t="s">
        <v>2</v>
      </c>
      <c r="D521" s="54">
        <v>2</v>
      </c>
      <c r="E521" s="69">
        <v>24000</v>
      </c>
      <c r="F521" s="204">
        <f t="shared" si="11"/>
        <v>48000</v>
      </c>
      <c r="G521" s="54"/>
      <c r="H521" s="201" t="s">
        <v>941</v>
      </c>
      <c r="I521" s="201" t="s">
        <v>951</v>
      </c>
      <c r="J521" s="76"/>
      <c r="K521" s="76"/>
    </row>
    <row r="522" spans="1:11" ht="25.5">
      <c r="A522" s="145">
        <v>504</v>
      </c>
      <c r="B522" s="214" t="s">
        <v>1118</v>
      </c>
      <c r="C522" s="71" t="s">
        <v>2</v>
      </c>
      <c r="D522" s="54">
        <v>5</v>
      </c>
      <c r="E522" s="69">
        <v>3970</v>
      </c>
      <c r="F522" s="204">
        <f t="shared" si="11"/>
        <v>19850</v>
      </c>
      <c r="G522" s="54"/>
      <c r="H522" s="201" t="s">
        <v>941</v>
      </c>
      <c r="I522" s="201" t="s">
        <v>951</v>
      </c>
      <c r="J522" s="76"/>
      <c r="K522" s="76"/>
    </row>
    <row r="523" spans="1:11" ht="25.5">
      <c r="A523" s="145">
        <v>505</v>
      </c>
      <c r="B523" s="214" t="s">
        <v>1119</v>
      </c>
      <c r="C523" s="71" t="s">
        <v>2</v>
      </c>
      <c r="D523" s="54">
        <v>10</v>
      </c>
      <c r="E523" s="69">
        <v>195</v>
      </c>
      <c r="F523" s="204">
        <f t="shared" si="11"/>
        <v>1950</v>
      </c>
      <c r="G523" s="54"/>
      <c r="H523" s="201" t="s">
        <v>941</v>
      </c>
      <c r="I523" s="201" t="s">
        <v>951</v>
      </c>
      <c r="J523" s="76"/>
      <c r="K523" s="76"/>
    </row>
    <row r="524" spans="1:11" ht="25.5">
      <c r="A524" s="145">
        <v>506</v>
      </c>
      <c r="B524" s="214" t="s">
        <v>1120</v>
      </c>
      <c r="C524" s="71" t="s">
        <v>2</v>
      </c>
      <c r="D524" s="54">
        <v>10</v>
      </c>
      <c r="E524" s="69">
        <v>195</v>
      </c>
      <c r="F524" s="204">
        <f t="shared" si="11"/>
        <v>1950</v>
      </c>
      <c r="G524" s="54"/>
      <c r="H524" s="201" t="s">
        <v>941</v>
      </c>
      <c r="I524" s="201" t="s">
        <v>951</v>
      </c>
      <c r="J524" s="76"/>
      <c r="K524" s="76"/>
    </row>
    <row r="525" spans="1:11" ht="25.5">
      <c r="A525" s="145">
        <v>507</v>
      </c>
      <c r="B525" s="214" t="s">
        <v>1121</v>
      </c>
      <c r="C525" s="71" t="s">
        <v>2</v>
      </c>
      <c r="D525" s="54">
        <v>10</v>
      </c>
      <c r="E525" s="69">
        <v>195</v>
      </c>
      <c r="F525" s="204">
        <f t="shared" si="11"/>
        <v>1950</v>
      </c>
      <c r="G525" s="54"/>
      <c r="H525" s="201" t="s">
        <v>941</v>
      </c>
      <c r="I525" s="201" t="s">
        <v>951</v>
      </c>
      <c r="J525" s="76"/>
      <c r="K525" s="76"/>
    </row>
    <row r="526" spans="1:11" ht="25.5">
      <c r="A526" s="145">
        <v>508</v>
      </c>
      <c r="B526" s="214" t="s">
        <v>1122</v>
      </c>
      <c r="C526" s="71" t="s">
        <v>2</v>
      </c>
      <c r="D526" s="54">
        <v>2</v>
      </c>
      <c r="E526" s="69">
        <v>590</v>
      </c>
      <c r="F526" s="204">
        <f t="shared" si="11"/>
        <v>1180</v>
      </c>
      <c r="G526" s="54"/>
      <c r="H526" s="201" t="s">
        <v>941</v>
      </c>
      <c r="I526" s="201" t="s">
        <v>951</v>
      </c>
      <c r="J526" s="76"/>
      <c r="K526" s="76"/>
    </row>
    <row r="527" spans="1:11" ht="25.5">
      <c r="A527" s="145">
        <v>509</v>
      </c>
      <c r="B527" s="214" t="s">
        <v>1123</v>
      </c>
      <c r="C527" s="71" t="s">
        <v>2</v>
      </c>
      <c r="D527" s="54">
        <v>2</v>
      </c>
      <c r="E527" s="69">
        <v>820</v>
      </c>
      <c r="F527" s="204">
        <f t="shared" si="11"/>
        <v>1640</v>
      </c>
      <c r="G527" s="54"/>
      <c r="H527" s="201" t="s">
        <v>941</v>
      </c>
      <c r="I527" s="201" t="s">
        <v>951</v>
      </c>
      <c r="J527" s="76"/>
      <c r="K527" s="76"/>
    </row>
    <row r="528" spans="1:11" ht="25.5">
      <c r="A528" s="145">
        <v>510</v>
      </c>
      <c r="B528" s="214" t="s">
        <v>1124</v>
      </c>
      <c r="C528" s="71" t="s">
        <v>2</v>
      </c>
      <c r="D528" s="54">
        <v>10</v>
      </c>
      <c r="E528" s="69">
        <v>3200</v>
      </c>
      <c r="F528" s="204">
        <f t="shared" si="11"/>
        <v>32000</v>
      </c>
      <c r="G528" s="54"/>
      <c r="H528" s="201" t="s">
        <v>941</v>
      </c>
      <c r="I528" s="201" t="s">
        <v>951</v>
      </c>
      <c r="J528" s="76"/>
      <c r="K528" s="76"/>
    </row>
    <row r="529" spans="1:11">
      <c r="A529" s="145">
        <v>511</v>
      </c>
      <c r="B529" s="214" t="s">
        <v>1125</v>
      </c>
      <c r="C529" s="71" t="s">
        <v>2</v>
      </c>
      <c r="D529" s="54">
        <v>20</v>
      </c>
      <c r="E529" s="69">
        <v>1080</v>
      </c>
      <c r="F529" s="204">
        <f t="shared" si="11"/>
        <v>21600</v>
      </c>
      <c r="G529" s="54"/>
      <c r="H529" s="201" t="s">
        <v>941</v>
      </c>
      <c r="I529" s="201" t="s">
        <v>951</v>
      </c>
      <c r="J529" s="76"/>
      <c r="K529" s="76"/>
    </row>
    <row r="530" spans="1:11">
      <c r="A530" s="145">
        <v>512</v>
      </c>
      <c r="B530" s="214" t="s">
        <v>1126</v>
      </c>
      <c r="C530" s="71" t="s">
        <v>2</v>
      </c>
      <c r="D530" s="54">
        <v>20</v>
      </c>
      <c r="E530" s="69">
        <v>390</v>
      </c>
      <c r="F530" s="204">
        <f t="shared" si="11"/>
        <v>7800</v>
      </c>
      <c r="G530" s="54"/>
      <c r="H530" s="201" t="s">
        <v>941</v>
      </c>
      <c r="I530" s="201" t="s">
        <v>951</v>
      </c>
      <c r="J530" s="76"/>
      <c r="K530" s="76"/>
    </row>
    <row r="531" spans="1:11">
      <c r="A531" s="145">
        <v>513</v>
      </c>
      <c r="B531" s="214" t="s">
        <v>1127</v>
      </c>
      <c r="C531" s="71" t="s">
        <v>2</v>
      </c>
      <c r="D531" s="54">
        <v>4</v>
      </c>
      <c r="E531" s="69">
        <v>18900</v>
      </c>
      <c r="F531" s="204">
        <f t="shared" si="11"/>
        <v>75600</v>
      </c>
      <c r="G531" s="54"/>
      <c r="H531" s="201" t="s">
        <v>941</v>
      </c>
      <c r="I531" s="201" t="s">
        <v>951</v>
      </c>
      <c r="J531" s="76"/>
      <c r="K531" s="76"/>
    </row>
    <row r="532" spans="1:11" ht="25.5">
      <c r="A532" s="145">
        <v>514</v>
      </c>
      <c r="B532" s="214" t="s">
        <v>1128</v>
      </c>
      <c r="C532" s="71" t="s">
        <v>2</v>
      </c>
      <c r="D532" s="54">
        <v>2</v>
      </c>
      <c r="E532" s="69">
        <v>8500</v>
      </c>
      <c r="F532" s="204">
        <f t="shared" si="11"/>
        <v>17000</v>
      </c>
      <c r="G532" s="54"/>
      <c r="H532" s="201" t="s">
        <v>941</v>
      </c>
      <c r="I532" s="201" t="s">
        <v>951</v>
      </c>
      <c r="J532" s="76"/>
      <c r="K532" s="76"/>
    </row>
    <row r="533" spans="1:11" ht="25.5">
      <c r="A533" s="145">
        <v>515</v>
      </c>
      <c r="B533" s="214" t="s">
        <v>1129</v>
      </c>
      <c r="C533" s="71" t="s">
        <v>2</v>
      </c>
      <c r="D533" s="54">
        <v>1</v>
      </c>
      <c r="E533" s="69">
        <v>39500</v>
      </c>
      <c r="F533" s="204">
        <f t="shared" si="11"/>
        <v>39500</v>
      </c>
      <c r="G533" s="54"/>
      <c r="H533" s="201" t="s">
        <v>941</v>
      </c>
      <c r="I533" s="201" t="s">
        <v>951</v>
      </c>
      <c r="J533" s="76"/>
      <c r="K533" s="76"/>
    </row>
    <row r="534" spans="1:11">
      <c r="A534" s="145">
        <v>516</v>
      </c>
      <c r="B534" s="214" t="s">
        <v>1130</v>
      </c>
      <c r="C534" s="71" t="s">
        <v>2</v>
      </c>
      <c r="D534" s="54">
        <v>10</v>
      </c>
      <c r="E534" s="69">
        <v>220</v>
      </c>
      <c r="F534" s="204">
        <f t="shared" si="11"/>
        <v>2200</v>
      </c>
      <c r="G534" s="54"/>
      <c r="H534" s="201" t="s">
        <v>941</v>
      </c>
      <c r="I534" s="201" t="s">
        <v>951</v>
      </c>
      <c r="J534" s="76"/>
      <c r="K534" s="76"/>
    </row>
    <row r="535" spans="1:11">
      <c r="A535" s="145">
        <v>517</v>
      </c>
      <c r="B535" s="214" t="s">
        <v>1131</v>
      </c>
      <c r="C535" s="71" t="s">
        <v>2</v>
      </c>
      <c r="D535" s="54">
        <v>30</v>
      </c>
      <c r="E535" s="69">
        <v>680</v>
      </c>
      <c r="F535" s="204">
        <f t="shared" si="11"/>
        <v>20400</v>
      </c>
      <c r="G535" s="54"/>
      <c r="H535" s="201" t="s">
        <v>941</v>
      </c>
      <c r="I535" s="201" t="s">
        <v>951</v>
      </c>
      <c r="J535" s="76"/>
      <c r="K535" s="76"/>
    </row>
    <row r="536" spans="1:11">
      <c r="A536" s="145">
        <v>518</v>
      </c>
      <c r="B536" s="214" t="s">
        <v>1132</v>
      </c>
      <c r="C536" s="71" t="s">
        <v>2</v>
      </c>
      <c r="D536" s="54">
        <v>100</v>
      </c>
      <c r="E536" s="69">
        <v>280</v>
      </c>
      <c r="F536" s="204">
        <f t="shared" si="11"/>
        <v>28000</v>
      </c>
      <c r="G536" s="54"/>
      <c r="H536" s="201" t="s">
        <v>941</v>
      </c>
      <c r="I536" s="201" t="s">
        <v>951</v>
      </c>
      <c r="J536" s="76"/>
      <c r="K536" s="76"/>
    </row>
    <row r="537" spans="1:11">
      <c r="A537" s="145">
        <v>519</v>
      </c>
      <c r="B537" s="214" t="s">
        <v>1133</v>
      </c>
      <c r="C537" s="71" t="s">
        <v>2</v>
      </c>
      <c r="D537" s="54">
        <v>100</v>
      </c>
      <c r="E537" s="69">
        <v>30</v>
      </c>
      <c r="F537" s="204">
        <f t="shared" si="11"/>
        <v>3000</v>
      </c>
      <c r="G537" s="54"/>
      <c r="H537" s="201" t="s">
        <v>941</v>
      </c>
      <c r="I537" s="201" t="s">
        <v>951</v>
      </c>
      <c r="J537" s="76"/>
      <c r="K537" s="76"/>
    </row>
    <row r="538" spans="1:11">
      <c r="A538" s="145">
        <v>520</v>
      </c>
      <c r="B538" s="214" t="s">
        <v>1134</v>
      </c>
      <c r="C538" s="71" t="s">
        <v>2</v>
      </c>
      <c r="D538" s="54">
        <v>50</v>
      </c>
      <c r="E538" s="69">
        <v>86</v>
      </c>
      <c r="F538" s="204">
        <f t="shared" si="11"/>
        <v>4300</v>
      </c>
      <c r="G538" s="54"/>
      <c r="H538" s="201" t="s">
        <v>941</v>
      </c>
      <c r="I538" s="201" t="s">
        <v>951</v>
      </c>
      <c r="J538" s="76"/>
      <c r="K538" s="76"/>
    </row>
    <row r="539" spans="1:11">
      <c r="A539" s="145">
        <v>521</v>
      </c>
      <c r="B539" s="214" t="s">
        <v>1135</v>
      </c>
      <c r="C539" s="71" t="s">
        <v>2</v>
      </c>
      <c r="D539" s="54">
        <v>2</v>
      </c>
      <c r="E539" s="69">
        <v>14900</v>
      </c>
      <c r="F539" s="204">
        <f t="shared" si="11"/>
        <v>29800</v>
      </c>
      <c r="G539" s="54"/>
      <c r="H539" s="201" t="s">
        <v>941</v>
      </c>
      <c r="I539" s="201" t="s">
        <v>951</v>
      </c>
      <c r="J539" s="76"/>
      <c r="K539" s="76"/>
    </row>
    <row r="540" spans="1:11">
      <c r="A540" s="145">
        <v>522</v>
      </c>
      <c r="B540" s="214" t="s">
        <v>1136</v>
      </c>
      <c r="C540" s="71" t="s">
        <v>2</v>
      </c>
      <c r="D540" s="54">
        <v>10</v>
      </c>
      <c r="E540" s="69">
        <v>1480</v>
      </c>
      <c r="F540" s="204">
        <f t="shared" si="11"/>
        <v>14800</v>
      </c>
      <c r="G540" s="54"/>
      <c r="H540" s="201" t="s">
        <v>941</v>
      </c>
      <c r="I540" s="201" t="s">
        <v>951</v>
      </c>
      <c r="J540" s="76"/>
      <c r="K540" s="76"/>
    </row>
    <row r="541" spans="1:11">
      <c r="A541" s="145">
        <v>523</v>
      </c>
      <c r="B541" s="214" t="s">
        <v>1137</v>
      </c>
      <c r="C541" s="71" t="s">
        <v>2</v>
      </c>
      <c r="D541" s="54">
        <v>1</v>
      </c>
      <c r="E541" s="69">
        <v>2300</v>
      </c>
      <c r="F541" s="204">
        <f t="shared" si="11"/>
        <v>2300</v>
      </c>
      <c r="G541" s="54"/>
      <c r="H541" s="201" t="s">
        <v>941</v>
      </c>
      <c r="I541" s="201" t="s">
        <v>951</v>
      </c>
      <c r="J541" s="76"/>
      <c r="K541" s="76"/>
    </row>
    <row r="542" spans="1:11" ht="25.5">
      <c r="A542" s="145">
        <v>524</v>
      </c>
      <c r="B542" s="214" t="s">
        <v>1138</v>
      </c>
      <c r="C542" s="71" t="s">
        <v>2</v>
      </c>
      <c r="D542" s="54">
        <v>10</v>
      </c>
      <c r="E542" s="69">
        <v>1100</v>
      </c>
      <c r="F542" s="204">
        <f t="shared" si="11"/>
        <v>11000</v>
      </c>
      <c r="G542" s="54"/>
      <c r="H542" s="201" t="s">
        <v>941</v>
      </c>
      <c r="I542" s="201" t="s">
        <v>951</v>
      </c>
      <c r="J542" s="76"/>
      <c r="K542" s="76"/>
    </row>
    <row r="543" spans="1:11" ht="25.5">
      <c r="A543" s="145">
        <v>525</v>
      </c>
      <c r="B543" s="214" t="s">
        <v>1139</v>
      </c>
      <c r="C543" s="71" t="s">
        <v>2</v>
      </c>
      <c r="D543" s="54">
        <v>10</v>
      </c>
      <c r="E543" s="69">
        <v>1420</v>
      </c>
      <c r="F543" s="204">
        <f t="shared" si="11"/>
        <v>14200</v>
      </c>
      <c r="G543" s="54"/>
      <c r="H543" s="201" t="s">
        <v>941</v>
      </c>
      <c r="I543" s="201" t="s">
        <v>951</v>
      </c>
      <c r="J543" s="76"/>
      <c r="K543" s="76"/>
    </row>
    <row r="544" spans="1:11" ht="25.5">
      <c r="A544" s="145">
        <v>526</v>
      </c>
      <c r="B544" s="214" t="s">
        <v>1140</v>
      </c>
      <c r="C544" s="71" t="s">
        <v>2</v>
      </c>
      <c r="D544" s="54">
        <v>10</v>
      </c>
      <c r="E544" s="69">
        <v>1880</v>
      </c>
      <c r="F544" s="204">
        <f t="shared" si="11"/>
        <v>18800</v>
      </c>
      <c r="G544" s="54"/>
      <c r="H544" s="201" t="s">
        <v>941</v>
      </c>
      <c r="I544" s="201" t="s">
        <v>951</v>
      </c>
      <c r="J544" s="76"/>
      <c r="K544" s="76"/>
    </row>
    <row r="545" spans="1:11" ht="25.5">
      <c r="A545" s="145">
        <v>527</v>
      </c>
      <c r="B545" s="214" t="s">
        <v>1141</v>
      </c>
      <c r="C545" s="71" t="s">
        <v>2</v>
      </c>
      <c r="D545" s="54">
        <v>5</v>
      </c>
      <c r="E545" s="69">
        <v>7600</v>
      </c>
      <c r="F545" s="204">
        <f t="shared" si="11"/>
        <v>38000</v>
      </c>
      <c r="G545" s="54"/>
      <c r="H545" s="201" t="s">
        <v>941</v>
      </c>
      <c r="I545" s="201" t="s">
        <v>951</v>
      </c>
      <c r="J545" s="76"/>
      <c r="K545" s="76"/>
    </row>
    <row r="546" spans="1:11" ht="25.5">
      <c r="A546" s="145">
        <v>528</v>
      </c>
      <c r="B546" s="214" t="s">
        <v>1142</v>
      </c>
      <c r="C546" s="71" t="s">
        <v>2</v>
      </c>
      <c r="D546" s="54">
        <v>5</v>
      </c>
      <c r="E546" s="69">
        <v>1200</v>
      </c>
      <c r="F546" s="204">
        <f t="shared" si="11"/>
        <v>6000</v>
      </c>
      <c r="G546" s="54"/>
      <c r="H546" s="201" t="s">
        <v>941</v>
      </c>
      <c r="I546" s="201" t="s">
        <v>951</v>
      </c>
      <c r="J546" s="76"/>
      <c r="K546" s="76"/>
    </row>
    <row r="547" spans="1:11">
      <c r="A547" s="145">
        <v>529</v>
      </c>
      <c r="B547" s="214" t="s">
        <v>1143</v>
      </c>
      <c r="C547" s="71" t="s">
        <v>2</v>
      </c>
      <c r="D547" s="54">
        <v>5</v>
      </c>
      <c r="E547" s="69">
        <v>420</v>
      </c>
      <c r="F547" s="204">
        <f t="shared" si="11"/>
        <v>2100</v>
      </c>
      <c r="G547" s="54"/>
      <c r="H547" s="201" t="s">
        <v>941</v>
      </c>
      <c r="I547" s="201" t="s">
        <v>951</v>
      </c>
      <c r="J547" s="76"/>
      <c r="K547" s="76"/>
    </row>
    <row r="548" spans="1:11">
      <c r="A548" s="145">
        <v>530</v>
      </c>
      <c r="B548" s="214" t="s">
        <v>1144</v>
      </c>
      <c r="C548" s="71" t="s">
        <v>2</v>
      </c>
      <c r="D548" s="54">
        <v>2</v>
      </c>
      <c r="E548" s="69">
        <v>34000</v>
      </c>
      <c r="F548" s="204">
        <f t="shared" si="11"/>
        <v>68000</v>
      </c>
      <c r="G548" s="54"/>
      <c r="H548" s="201" t="s">
        <v>941</v>
      </c>
      <c r="I548" s="201" t="s">
        <v>951</v>
      </c>
      <c r="J548" s="76"/>
      <c r="K548" s="76"/>
    </row>
    <row r="549" spans="1:11">
      <c r="A549" s="145">
        <v>531</v>
      </c>
      <c r="B549" s="214" t="s">
        <v>1145</v>
      </c>
      <c r="C549" s="71" t="s">
        <v>2</v>
      </c>
      <c r="D549" s="54">
        <v>2</v>
      </c>
      <c r="E549" s="69">
        <v>1090</v>
      </c>
      <c r="F549" s="204">
        <f t="shared" si="11"/>
        <v>2180</v>
      </c>
      <c r="G549" s="54"/>
      <c r="H549" s="201" t="s">
        <v>941</v>
      </c>
      <c r="I549" s="201" t="s">
        <v>951</v>
      </c>
      <c r="J549" s="76"/>
      <c r="K549" s="76"/>
    </row>
    <row r="550" spans="1:11" ht="25.5">
      <c r="A550" s="145">
        <v>532</v>
      </c>
      <c r="B550" s="214" t="s">
        <v>1146</v>
      </c>
      <c r="C550" s="71" t="s">
        <v>2</v>
      </c>
      <c r="D550" s="54">
        <v>1</v>
      </c>
      <c r="E550" s="69">
        <v>15000</v>
      </c>
      <c r="F550" s="204">
        <f t="shared" si="11"/>
        <v>15000</v>
      </c>
      <c r="G550" s="54"/>
      <c r="H550" s="201" t="s">
        <v>941</v>
      </c>
      <c r="I550" s="201" t="s">
        <v>951</v>
      </c>
      <c r="J550" s="76"/>
      <c r="K550" s="76"/>
    </row>
    <row r="551" spans="1:11">
      <c r="A551" s="145">
        <v>533</v>
      </c>
      <c r="B551" s="214" t="s">
        <v>1147</v>
      </c>
      <c r="C551" s="71" t="s">
        <v>2</v>
      </c>
      <c r="D551" s="54">
        <v>20</v>
      </c>
      <c r="E551" s="69">
        <v>380</v>
      </c>
      <c r="F551" s="204">
        <f t="shared" si="11"/>
        <v>7600</v>
      </c>
      <c r="G551" s="54"/>
      <c r="H551" s="201" t="s">
        <v>941</v>
      </c>
      <c r="I551" s="201" t="s">
        <v>951</v>
      </c>
      <c r="J551" s="76"/>
      <c r="K551" s="76"/>
    </row>
    <row r="552" spans="1:11">
      <c r="A552" s="145">
        <v>534</v>
      </c>
      <c r="B552" s="214" t="s">
        <v>1148</v>
      </c>
      <c r="C552" s="71" t="s">
        <v>2</v>
      </c>
      <c r="D552" s="54">
        <v>50</v>
      </c>
      <c r="E552" s="69">
        <v>690</v>
      </c>
      <c r="F552" s="204">
        <f t="shared" si="11"/>
        <v>34500</v>
      </c>
      <c r="G552" s="54"/>
      <c r="H552" s="201" t="s">
        <v>941</v>
      </c>
      <c r="I552" s="201" t="s">
        <v>951</v>
      </c>
      <c r="J552" s="76"/>
      <c r="K552" s="76"/>
    </row>
    <row r="553" spans="1:11" ht="25.5">
      <c r="A553" s="145">
        <v>535</v>
      </c>
      <c r="B553" s="214" t="s">
        <v>1149</v>
      </c>
      <c r="C553" s="71" t="s">
        <v>2</v>
      </c>
      <c r="D553" s="54">
        <v>2</v>
      </c>
      <c r="E553" s="69">
        <v>3900</v>
      </c>
      <c r="F553" s="204">
        <f t="shared" si="11"/>
        <v>7800</v>
      </c>
      <c r="G553" s="54"/>
      <c r="H553" s="201" t="s">
        <v>941</v>
      </c>
      <c r="I553" s="201" t="s">
        <v>951</v>
      </c>
      <c r="J553" s="76"/>
      <c r="K553" s="76"/>
    </row>
    <row r="554" spans="1:11" ht="25.5">
      <c r="A554" s="145">
        <v>536</v>
      </c>
      <c r="B554" s="214" t="s">
        <v>1150</v>
      </c>
      <c r="C554" s="71" t="s">
        <v>319</v>
      </c>
      <c r="D554" s="54">
        <v>1</v>
      </c>
      <c r="E554" s="69">
        <v>16800</v>
      </c>
      <c r="F554" s="204">
        <f t="shared" si="11"/>
        <v>16800</v>
      </c>
      <c r="G554" s="54"/>
      <c r="H554" s="201" t="s">
        <v>941</v>
      </c>
      <c r="I554" s="201" t="s">
        <v>951</v>
      </c>
      <c r="J554" s="76"/>
      <c r="K554" s="76"/>
    </row>
    <row r="555" spans="1:11" ht="25.5">
      <c r="A555" s="145">
        <v>537</v>
      </c>
      <c r="B555" s="218" t="s">
        <v>1151</v>
      </c>
      <c r="C555" s="71" t="s">
        <v>319</v>
      </c>
      <c r="D555" s="54">
        <v>1</v>
      </c>
      <c r="E555" s="69">
        <v>17300</v>
      </c>
      <c r="F555" s="204">
        <f t="shared" si="11"/>
        <v>17300</v>
      </c>
      <c r="G555" s="54"/>
      <c r="H555" s="201" t="s">
        <v>941</v>
      </c>
      <c r="I555" s="201" t="s">
        <v>951</v>
      </c>
      <c r="J555" s="76"/>
      <c r="K555" s="76"/>
    </row>
    <row r="556" spans="1:11" ht="25.5">
      <c r="A556" s="145">
        <v>538</v>
      </c>
      <c r="B556" s="214" t="s">
        <v>1152</v>
      </c>
      <c r="C556" s="71" t="s">
        <v>2</v>
      </c>
      <c r="D556" s="54">
        <v>4</v>
      </c>
      <c r="E556" s="69">
        <v>15500</v>
      </c>
      <c r="F556" s="204">
        <f t="shared" si="11"/>
        <v>62000</v>
      </c>
      <c r="G556" s="54"/>
      <c r="H556" s="201" t="s">
        <v>941</v>
      </c>
      <c r="I556" s="201" t="s">
        <v>951</v>
      </c>
      <c r="J556" s="76"/>
      <c r="K556" s="76"/>
    </row>
    <row r="557" spans="1:11" ht="25.5">
      <c r="A557" s="145">
        <v>539</v>
      </c>
      <c r="B557" s="214" t="s">
        <v>1153</v>
      </c>
      <c r="C557" s="71" t="s">
        <v>2</v>
      </c>
      <c r="D557" s="54">
        <v>1</v>
      </c>
      <c r="E557" s="69">
        <v>6900</v>
      </c>
      <c r="F557" s="204">
        <f t="shared" si="11"/>
        <v>6900</v>
      </c>
      <c r="G557" s="54"/>
      <c r="H557" s="201" t="s">
        <v>941</v>
      </c>
      <c r="I557" s="201" t="s">
        <v>951</v>
      </c>
      <c r="J557" s="76"/>
      <c r="K557" s="76"/>
    </row>
    <row r="558" spans="1:11" ht="25.5">
      <c r="A558" s="145">
        <v>540</v>
      </c>
      <c r="B558" s="214" t="s">
        <v>1154</v>
      </c>
      <c r="C558" s="71" t="s">
        <v>2</v>
      </c>
      <c r="D558" s="54">
        <v>1</v>
      </c>
      <c r="E558" s="69">
        <v>9000</v>
      </c>
      <c r="F558" s="204">
        <f t="shared" si="11"/>
        <v>9000</v>
      </c>
      <c r="G558" s="54"/>
      <c r="H558" s="201" t="s">
        <v>941</v>
      </c>
      <c r="I558" s="201" t="s">
        <v>951</v>
      </c>
      <c r="J558" s="76"/>
      <c r="K558" s="76"/>
    </row>
    <row r="559" spans="1:11" ht="76.5">
      <c r="A559" s="145">
        <v>541</v>
      </c>
      <c r="B559" s="214" t="s">
        <v>1155</v>
      </c>
      <c r="C559" s="71" t="s">
        <v>492</v>
      </c>
      <c r="D559" s="54">
        <v>1</v>
      </c>
      <c r="E559" s="69">
        <v>45000</v>
      </c>
      <c r="F559" s="204">
        <f t="shared" si="11"/>
        <v>45000</v>
      </c>
      <c r="G559" s="54"/>
      <c r="H559" s="201" t="s">
        <v>941</v>
      </c>
      <c r="I559" s="201" t="s">
        <v>951</v>
      </c>
      <c r="J559" s="76"/>
      <c r="K559" s="76"/>
    </row>
    <row r="560" spans="1:11" ht="25.5">
      <c r="A560" s="145">
        <v>542</v>
      </c>
      <c r="B560" s="214" t="s">
        <v>1156</v>
      </c>
      <c r="C560" s="71" t="s">
        <v>2</v>
      </c>
      <c r="D560" s="54">
        <v>30</v>
      </c>
      <c r="E560" s="69">
        <v>480</v>
      </c>
      <c r="F560" s="204">
        <f t="shared" si="11"/>
        <v>14400</v>
      </c>
      <c r="G560" s="54"/>
      <c r="H560" s="201" t="s">
        <v>941</v>
      </c>
      <c r="I560" s="201" t="s">
        <v>951</v>
      </c>
      <c r="J560" s="76"/>
      <c r="K560" s="76"/>
    </row>
    <row r="561" spans="1:11">
      <c r="A561" s="145">
        <v>543</v>
      </c>
      <c r="B561" s="214" t="s">
        <v>1157</v>
      </c>
      <c r="C561" s="71" t="s">
        <v>2</v>
      </c>
      <c r="D561" s="54">
        <v>10</v>
      </c>
      <c r="E561" s="69">
        <v>320</v>
      </c>
      <c r="F561" s="204">
        <f t="shared" si="11"/>
        <v>3200</v>
      </c>
      <c r="G561" s="54"/>
      <c r="H561" s="201" t="s">
        <v>941</v>
      </c>
      <c r="I561" s="201" t="s">
        <v>951</v>
      </c>
      <c r="J561" s="76"/>
      <c r="K561" s="76"/>
    </row>
    <row r="562" spans="1:11">
      <c r="A562" s="145">
        <v>544</v>
      </c>
      <c r="B562" s="214" t="s">
        <v>1158</v>
      </c>
      <c r="C562" s="71" t="s">
        <v>2</v>
      </c>
      <c r="D562" s="54">
        <v>2</v>
      </c>
      <c r="E562" s="69">
        <v>9500</v>
      </c>
      <c r="F562" s="204">
        <f t="shared" si="11"/>
        <v>19000</v>
      </c>
      <c r="G562" s="54"/>
      <c r="H562" s="201" t="s">
        <v>941</v>
      </c>
      <c r="I562" s="201" t="s">
        <v>951</v>
      </c>
      <c r="J562" s="76"/>
      <c r="K562" s="76"/>
    </row>
    <row r="563" spans="1:11">
      <c r="A563" s="145">
        <v>545</v>
      </c>
      <c r="B563" s="214" t="s">
        <v>1159</v>
      </c>
      <c r="C563" s="71" t="s">
        <v>2</v>
      </c>
      <c r="D563" s="54">
        <v>2</v>
      </c>
      <c r="E563" s="69">
        <v>5900</v>
      </c>
      <c r="F563" s="204">
        <f t="shared" si="11"/>
        <v>11800</v>
      </c>
      <c r="G563" s="54"/>
      <c r="H563" s="201" t="s">
        <v>941</v>
      </c>
      <c r="I563" s="201" t="s">
        <v>951</v>
      </c>
      <c r="J563" s="76"/>
      <c r="K563" s="76"/>
    </row>
    <row r="564" spans="1:11">
      <c r="A564" s="145">
        <v>546</v>
      </c>
      <c r="B564" s="214" t="s">
        <v>1160</v>
      </c>
      <c r="C564" s="71" t="s">
        <v>2</v>
      </c>
      <c r="D564" s="54">
        <v>4</v>
      </c>
      <c r="E564" s="69">
        <v>2700</v>
      </c>
      <c r="F564" s="204">
        <f t="shared" si="11"/>
        <v>10800</v>
      </c>
      <c r="G564" s="54"/>
      <c r="H564" s="201" t="s">
        <v>941</v>
      </c>
      <c r="I564" s="201" t="s">
        <v>951</v>
      </c>
      <c r="J564" s="76"/>
      <c r="K564" s="76"/>
    </row>
    <row r="565" spans="1:11">
      <c r="A565" s="145">
        <v>547</v>
      </c>
      <c r="B565" s="214" t="s">
        <v>1161</v>
      </c>
      <c r="C565" s="71" t="s">
        <v>2</v>
      </c>
      <c r="D565" s="54">
        <v>180</v>
      </c>
      <c r="E565" s="69">
        <v>1050</v>
      </c>
      <c r="F565" s="204">
        <f t="shared" si="11"/>
        <v>189000</v>
      </c>
      <c r="G565" s="54"/>
      <c r="H565" s="201" t="s">
        <v>941</v>
      </c>
      <c r="I565" s="201" t="s">
        <v>951</v>
      </c>
      <c r="J565" s="76"/>
      <c r="K565" s="76"/>
    </row>
    <row r="566" spans="1:11">
      <c r="A566" s="145">
        <v>548</v>
      </c>
      <c r="B566" s="214" t="s">
        <v>1162</v>
      </c>
      <c r="C566" s="71" t="s">
        <v>2</v>
      </c>
      <c r="D566" s="54">
        <v>100</v>
      </c>
      <c r="E566" s="69">
        <v>890</v>
      </c>
      <c r="F566" s="204">
        <f t="shared" si="11"/>
        <v>89000</v>
      </c>
      <c r="G566" s="54"/>
      <c r="H566" s="201" t="s">
        <v>941</v>
      </c>
      <c r="I566" s="201" t="s">
        <v>951</v>
      </c>
      <c r="J566" s="76"/>
      <c r="K566" s="76"/>
    </row>
    <row r="567" spans="1:11" ht="25.5">
      <c r="A567" s="145">
        <v>549</v>
      </c>
      <c r="B567" s="214" t="s">
        <v>1163</v>
      </c>
      <c r="C567" s="71" t="s">
        <v>2</v>
      </c>
      <c r="D567" s="54">
        <v>1</v>
      </c>
      <c r="E567" s="69">
        <v>25000</v>
      </c>
      <c r="F567" s="204">
        <f t="shared" si="11"/>
        <v>25000</v>
      </c>
      <c r="G567" s="54"/>
      <c r="H567" s="201" t="s">
        <v>941</v>
      </c>
      <c r="I567" s="201" t="s">
        <v>951</v>
      </c>
      <c r="J567" s="76"/>
      <c r="K567" s="76"/>
    </row>
    <row r="568" spans="1:11" ht="25.5">
      <c r="A568" s="145">
        <v>550</v>
      </c>
      <c r="B568" s="66" t="s">
        <v>1164</v>
      </c>
      <c r="C568" s="71" t="s">
        <v>2</v>
      </c>
      <c r="D568" s="54">
        <v>3</v>
      </c>
      <c r="E568" s="69">
        <v>30000</v>
      </c>
      <c r="F568" s="204">
        <f t="shared" si="11"/>
        <v>90000</v>
      </c>
      <c r="G568" s="54"/>
      <c r="H568" s="201" t="s">
        <v>941</v>
      </c>
      <c r="I568" s="201" t="s">
        <v>951</v>
      </c>
      <c r="J568" s="76"/>
      <c r="K568" s="76"/>
    </row>
    <row r="569" spans="1:11" s="158" customFormat="1">
      <c r="A569" s="227"/>
      <c r="B569" s="66" t="s">
        <v>949</v>
      </c>
      <c r="C569" s="227"/>
      <c r="D569" s="227"/>
      <c r="E569" s="227"/>
      <c r="F569" s="239">
        <f>SUM(F377:F568)</f>
        <v>10516301.699999999</v>
      </c>
      <c r="G569" s="227"/>
      <c r="H569" s="222"/>
      <c r="I569" s="222"/>
      <c r="J569" s="222"/>
      <c r="K569" s="222"/>
    </row>
    <row r="570" spans="1:11" ht="22.5">
      <c r="A570" s="76"/>
      <c r="B570" s="389" t="s">
        <v>1210</v>
      </c>
      <c r="C570" s="389"/>
      <c r="D570" s="389"/>
      <c r="E570" s="389"/>
      <c r="F570" s="389"/>
      <c r="G570" s="389"/>
      <c r="H570" s="389"/>
      <c r="I570" s="389"/>
      <c r="J570" s="76"/>
      <c r="K570" s="76"/>
    </row>
    <row r="571" spans="1:11">
      <c r="A571" s="76">
        <v>551</v>
      </c>
      <c r="B571" s="255" t="s">
        <v>744</v>
      </c>
      <c r="C571" s="256" t="s">
        <v>641</v>
      </c>
      <c r="D571" s="257">
        <v>31.200000000000006</v>
      </c>
      <c r="E571" s="258">
        <v>715</v>
      </c>
      <c r="F571" s="259">
        <f>D571*E571</f>
        <v>22308.000000000004</v>
      </c>
      <c r="G571" s="54"/>
      <c r="H571" s="201" t="s">
        <v>941</v>
      </c>
      <c r="I571" s="201" t="s">
        <v>951</v>
      </c>
      <c r="J571" s="76"/>
      <c r="K571" s="76"/>
    </row>
    <row r="572" spans="1:11">
      <c r="A572" s="76">
        <v>552</v>
      </c>
      <c r="B572" s="255" t="s">
        <v>745</v>
      </c>
      <c r="C572" s="256" t="s">
        <v>641</v>
      </c>
      <c r="D572" s="257">
        <v>204</v>
      </c>
      <c r="E572" s="258">
        <v>107</v>
      </c>
      <c r="F572" s="259">
        <f t="shared" ref="F572:F635" si="12">D572*E572</f>
        <v>21828</v>
      </c>
      <c r="G572" s="54"/>
      <c r="H572" s="201" t="s">
        <v>941</v>
      </c>
      <c r="I572" s="201" t="s">
        <v>951</v>
      </c>
      <c r="J572" s="76"/>
      <c r="K572" s="76"/>
    </row>
    <row r="573" spans="1:11">
      <c r="A573" s="76">
        <v>553</v>
      </c>
      <c r="B573" s="255" t="s">
        <v>746</v>
      </c>
      <c r="C573" s="256" t="s">
        <v>53</v>
      </c>
      <c r="D573" s="257">
        <v>4774.1736000000001</v>
      </c>
      <c r="E573" s="258">
        <v>85</v>
      </c>
      <c r="F573" s="259">
        <f t="shared" si="12"/>
        <v>405804.75599999999</v>
      </c>
      <c r="G573" s="54"/>
      <c r="H573" s="201" t="s">
        <v>941</v>
      </c>
      <c r="I573" s="201" t="s">
        <v>951</v>
      </c>
      <c r="J573" s="76"/>
      <c r="K573" s="76"/>
    </row>
    <row r="574" spans="1:11" ht="25.5">
      <c r="A574" s="76">
        <v>554</v>
      </c>
      <c r="B574" s="255" t="s">
        <v>747</v>
      </c>
      <c r="C574" s="256" t="s">
        <v>53</v>
      </c>
      <c r="D574" s="257">
        <v>502.11771428571427</v>
      </c>
      <c r="E574" s="258">
        <v>286</v>
      </c>
      <c r="F574" s="259">
        <f t="shared" si="12"/>
        <v>143605.66628571428</v>
      </c>
      <c r="G574" s="54"/>
      <c r="H574" s="201" t="s">
        <v>941</v>
      </c>
      <c r="I574" s="201" t="s">
        <v>951</v>
      </c>
      <c r="J574" s="76"/>
      <c r="K574" s="76"/>
    </row>
    <row r="575" spans="1:11">
      <c r="A575" s="76">
        <v>555</v>
      </c>
      <c r="B575" s="255" t="s">
        <v>748</v>
      </c>
      <c r="C575" s="256" t="s">
        <v>53</v>
      </c>
      <c r="D575" s="257">
        <v>23038.834285714289</v>
      </c>
      <c r="E575" s="258">
        <v>75</v>
      </c>
      <c r="F575" s="259">
        <f t="shared" si="12"/>
        <v>1727912.5714285716</v>
      </c>
      <c r="G575" s="54"/>
      <c r="H575" s="201" t="s">
        <v>941</v>
      </c>
      <c r="I575" s="201" t="s">
        <v>951</v>
      </c>
      <c r="J575" s="76"/>
      <c r="K575" s="76"/>
    </row>
    <row r="576" spans="1:11" ht="25.5">
      <c r="A576" s="76">
        <v>556</v>
      </c>
      <c r="B576" s="255" t="s">
        <v>749</v>
      </c>
      <c r="C576" s="260" t="s">
        <v>298</v>
      </c>
      <c r="D576" s="257">
        <v>192</v>
      </c>
      <c r="E576" s="258">
        <v>306</v>
      </c>
      <c r="F576" s="259">
        <f t="shared" si="12"/>
        <v>58752</v>
      </c>
      <c r="G576" s="54"/>
      <c r="H576" s="201" t="s">
        <v>941</v>
      </c>
      <c r="I576" s="201" t="s">
        <v>951</v>
      </c>
      <c r="J576" s="76"/>
      <c r="K576" s="76"/>
    </row>
    <row r="577" spans="1:11" ht="25.5">
      <c r="A577" s="76">
        <v>557</v>
      </c>
      <c r="B577" s="255" t="s">
        <v>750</v>
      </c>
      <c r="C577" s="260" t="s">
        <v>8</v>
      </c>
      <c r="D577" s="257">
        <v>2736</v>
      </c>
      <c r="E577" s="258">
        <v>519</v>
      </c>
      <c r="F577" s="259">
        <f t="shared" si="12"/>
        <v>1419984</v>
      </c>
      <c r="G577" s="54"/>
      <c r="H577" s="201" t="s">
        <v>941</v>
      </c>
      <c r="I577" s="201" t="s">
        <v>951</v>
      </c>
      <c r="J577" s="76"/>
      <c r="K577" s="76"/>
    </row>
    <row r="578" spans="1:11">
      <c r="A578" s="76">
        <v>558</v>
      </c>
      <c r="B578" s="255" t="s">
        <v>752</v>
      </c>
      <c r="C578" s="260" t="s">
        <v>298</v>
      </c>
      <c r="D578" s="257">
        <v>1512</v>
      </c>
      <c r="E578" s="258">
        <v>55</v>
      </c>
      <c r="F578" s="259">
        <f t="shared" si="12"/>
        <v>83160</v>
      </c>
      <c r="G578" s="54"/>
      <c r="H578" s="201" t="s">
        <v>941</v>
      </c>
      <c r="I578" s="201" t="s">
        <v>951</v>
      </c>
      <c r="J578" s="76"/>
      <c r="K578" s="76"/>
    </row>
    <row r="579" spans="1:11">
      <c r="A579" s="76">
        <v>559</v>
      </c>
      <c r="B579" s="255" t="s">
        <v>753</v>
      </c>
      <c r="C579" s="260" t="s">
        <v>298</v>
      </c>
      <c r="D579" s="257">
        <v>264</v>
      </c>
      <c r="E579" s="258">
        <v>127</v>
      </c>
      <c r="F579" s="259">
        <f t="shared" si="12"/>
        <v>33528</v>
      </c>
      <c r="G579" s="54"/>
      <c r="H579" s="201" t="s">
        <v>941</v>
      </c>
      <c r="I579" s="201" t="s">
        <v>951</v>
      </c>
      <c r="J579" s="76"/>
      <c r="K579" s="76"/>
    </row>
    <row r="580" spans="1:11">
      <c r="A580" s="76">
        <v>560</v>
      </c>
      <c r="B580" s="255" t="s">
        <v>754</v>
      </c>
      <c r="C580" s="260" t="s">
        <v>298</v>
      </c>
      <c r="D580" s="257">
        <v>48528</v>
      </c>
      <c r="E580" s="258">
        <v>0.45500000000000002</v>
      </c>
      <c r="F580" s="259">
        <f t="shared" si="12"/>
        <v>22080.240000000002</v>
      </c>
      <c r="G580" s="54"/>
      <c r="H580" s="201" t="s">
        <v>941</v>
      </c>
      <c r="I580" s="201" t="s">
        <v>951</v>
      </c>
      <c r="J580" s="76"/>
      <c r="K580" s="76"/>
    </row>
    <row r="581" spans="1:11">
      <c r="A581" s="76">
        <v>561</v>
      </c>
      <c r="B581" s="255" t="s">
        <v>755</v>
      </c>
      <c r="C581" s="256" t="s">
        <v>756</v>
      </c>
      <c r="D581" s="257">
        <v>808.47648000000015</v>
      </c>
      <c r="E581" s="258">
        <v>475</v>
      </c>
      <c r="F581" s="259">
        <f t="shared" si="12"/>
        <v>384026.3280000001</v>
      </c>
      <c r="G581" s="54"/>
      <c r="H581" s="201" t="s">
        <v>941</v>
      </c>
      <c r="I581" s="201" t="s">
        <v>951</v>
      </c>
      <c r="J581" s="76"/>
      <c r="K581" s="76"/>
    </row>
    <row r="582" spans="1:11" ht="25.5">
      <c r="A582" s="76">
        <v>562</v>
      </c>
      <c r="B582" s="255" t="s">
        <v>757</v>
      </c>
      <c r="C582" s="260" t="s">
        <v>298</v>
      </c>
      <c r="D582" s="257">
        <v>6932.5714285714294</v>
      </c>
      <c r="E582" s="258">
        <v>21</v>
      </c>
      <c r="F582" s="259">
        <f t="shared" si="12"/>
        <v>145584.00000000003</v>
      </c>
      <c r="G582" s="54"/>
      <c r="H582" s="201" t="s">
        <v>941</v>
      </c>
      <c r="I582" s="201" t="s">
        <v>951</v>
      </c>
      <c r="J582" s="76"/>
      <c r="K582" s="76"/>
    </row>
    <row r="583" spans="1:11" ht="25.5">
      <c r="A583" s="76">
        <v>563</v>
      </c>
      <c r="B583" s="255" t="s">
        <v>758</v>
      </c>
      <c r="C583" s="260" t="s">
        <v>298</v>
      </c>
      <c r="D583" s="257">
        <v>6932.5714285714294</v>
      </c>
      <c r="E583" s="258">
        <v>25</v>
      </c>
      <c r="F583" s="259">
        <f t="shared" si="12"/>
        <v>173314.28571428574</v>
      </c>
      <c r="G583" s="54"/>
      <c r="H583" s="201" t="s">
        <v>941</v>
      </c>
      <c r="I583" s="201" t="s">
        <v>951</v>
      </c>
      <c r="J583" s="76"/>
      <c r="K583" s="76"/>
    </row>
    <row r="584" spans="1:11" ht="25.5">
      <c r="A584" s="76">
        <v>564</v>
      </c>
      <c r="B584" s="255" t="s">
        <v>759</v>
      </c>
      <c r="C584" s="260" t="s">
        <v>298</v>
      </c>
      <c r="D584" s="257">
        <v>13865.142857142859</v>
      </c>
      <c r="E584" s="258">
        <v>12</v>
      </c>
      <c r="F584" s="259">
        <f t="shared" si="12"/>
        <v>166381.71428571432</v>
      </c>
      <c r="G584" s="54"/>
      <c r="H584" s="201" t="s">
        <v>941</v>
      </c>
      <c r="I584" s="201" t="s">
        <v>951</v>
      </c>
      <c r="J584" s="76"/>
      <c r="K584" s="76"/>
    </row>
    <row r="585" spans="1:11" ht="25.5">
      <c r="A585" s="76">
        <v>565</v>
      </c>
      <c r="B585" s="255" t="s">
        <v>760</v>
      </c>
      <c r="C585" s="256" t="s">
        <v>751</v>
      </c>
      <c r="D585" s="257">
        <v>2736</v>
      </c>
      <c r="E585" s="258">
        <v>416</v>
      </c>
      <c r="F585" s="259">
        <f t="shared" si="12"/>
        <v>1138176</v>
      </c>
      <c r="G585" s="54"/>
      <c r="H585" s="201" t="s">
        <v>941</v>
      </c>
      <c r="I585" s="201" t="s">
        <v>951</v>
      </c>
      <c r="J585" s="76"/>
      <c r="K585" s="76"/>
    </row>
    <row r="586" spans="1:11" ht="25.5">
      <c r="A586" s="76">
        <v>566</v>
      </c>
      <c r="B586" s="255" t="s">
        <v>761</v>
      </c>
      <c r="C586" s="260" t="s">
        <v>298</v>
      </c>
      <c r="D586" s="257">
        <v>108</v>
      </c>
      <c r="E586" s="258">
        <v>133</v>
      </c>
      <c r="F586" s="259">
        <f t="shared" si="12"/>
        <v>14364</v>
      </c>
      <c r="G586" s="54"/>
      <c r="H586" s="201" t="s">
        <v>941</v>
      </c>
      <c r="I586" s="201" t="s">
        <v>951</v>
      </c>
      <c r="J586" s="76"/>
      <c r="K586" s="76"/>
    </row>
    <row r="587" spans="1:11">
      <c r="A587" s="76">
        <v>567</v>
      </c>
      <c r="B587" s="255" t="s">
        <v>762</v>
      </c>
      <c r="C587" s="256" t="s">
        <v>53</v>
      </c>
      <c r="D587" s="257">
        <v>4966.5</v>
      </c>
      <c r="E587" s="258">
        <v>127</v>
      </c>
      <c r="F587" s="259">
        <f t="shared" si="12"/>
        <v>630745.5</v>
      </c>
      <c r="G587" s="54"/>
      <c r="H587" s="201" t="s">
        <v>941</v>
      </c>
      <c r="I587" s="201" t="s">
        <v>951</v>
      </c>
      <c r="J587" s="76"/>
      <c r="K587" s="76"/>
    </row>
    <row r="588" spans="1:11" ht="25.5">
      <c r="A588" s="76">
        <v>568</v>
      </c>
      <c r="B588" s="255" t="s">
        <v>763</v>
      </c>
      <c r="C588" s="256" t="s">
        <v>53</v>
      </c>
      <c r="D588" s="257">
        <v>2716.95</v>
      </c>
      <c r="E588" s="258">
        <v>259</v>
      </c>
      <c r="F588" s="259">
        <f t="shared" si="12"/>
        <v>703690.04999999993</v>
      </c>
      <c r="G588" s="54"/>
      <c r="H588" s="201" t="s">
        <v>941</v>
      </c>
      <c r="I588" s="201" t="s">
        <v>951</v>
      </c>
      <c r="J588" s="76"/>
      <c r="K588" s="76"/>
    </row>
    <row r="589" spans="1:11" ht="25.5">
      <c r="A589" s="76">
        <v>569</v>
      </c>
      <c r="B589" s="255" t="s">
        <v>764</v>
      </c>
      <c r="C589" s="256" t="s">
        <v>53</v>
      </c>
      <c r="D589" s="257">
        <v>420</v>
      </c>
      <c r="E589" s="258">
        <v>169</v>
      </c>
      <c r="F589" s="259">
        <f t="shared" si="12"/>
        <v>70980</v>
      </c>
      <c r="G589" s="54"/>
      <c r="H589" s="201" t="s">
        <v>941</v>
      </c>
      <c r="I589" s="201" t="s">
        <v>951</v>
      </c>
      <c r="J589" s="76"/>
      <c r="K589" s="76"/>
    </row>
    <row r="590" spans="1:11" ht="38.25">
      <c r="A590" s="76">
        <v>570</v>
      </c>
      <c r="B590" s="255" t="s">
        <v>765</v>
      </c>
      <c r="C590" s="260" t="s">
        <v>298</v>
      </c>
      <c r="D590" s="257">
        <v>1410</v>
      </c>
      <c r="E590" s="258">
        <v>267</v>
      </c>
      <c r="F590" s="259">
        <f t="shared" si="12"/>
        <v>376470</v>
      </c>
      <c r="G590" s="54"/>
      <c r="H590" s="201" t="s">
        <v>941</v>
      </c>
      <c r="I590" s="201" t="s">
        <v>951</v>
      </c>
      <c r="J590" s="76"/>
      <c r="K590" s="76"/>
    </row>
    <row r="591" spans="1:11">
      <c r="A591" s="76">
        <v>571</v>
      </c>
      <c r="B591" s="255" t="s">
        <v>766</v>
      </c>
      <c r="C591" s="256" t="s">
        <v>756</v>
      </c>
      <c r="D591" s="257">
        <v>450</v>
      </c>
      <c r="E591" s="258">
        <v>129</v>
      </c>
      <c r="F591" s="259">
        <f t="shared" si="12"/>
        <v>58050</v>
      </c>
      <c r="G591" s="54"/>
      <c r="H591" s="201" t="s">
        <v>941</v>
      </c>
      <c r="I591" s="201" t="s">
        <v>951</v>
      </c>
      <c r="J591" s="76"/>
      <c r="K591" s="76"/>
    </row>
    <row r="592" spans="1:11">
      <c r="A592" s="76">
        <v>572</v>
      </c>
      <c r="B592" s="255" t="s">
        <v>767</v>
      </c>
      <c r="C592" s="260" t="s">
        <v>298</v>
      </c>
      <c r="D592" s="257">
        <v>564</v>
      </c>
      <c r="E592" s="258">
        <v>168</v>
      </c>
      <c r="F592" s="259">
        <f t="shared" si="12"/>
        <v>94752</v>
      </c>
      <c r="G592" s="54"/>
      <c r="H592" s="201" t="s">
        <v>941</v>
      </c>
      <c r="I592" s="201" t="s">
        <v>951</v>
      </c>
      <c r="J592" s="76"/>
      <c r="K592" s="76"/>
    </row>
    <row r="593" spans="1:11">
      <c r="A593" s="76">
        <v>573</v>
      </c>
      <c r="B593" s="255" t="s">
        <v>768</v>
      </c>
      <c r="C593" s="260" t="s">
        <v>298</v>
      </c>
      <c r="D593" s="257">
        <v>1896</v>
      </c>
      <c r="E593" s="258">
        <v>90</v>
      </c>
      <c r="F593" s="259">
        <f t="shared" si="12"/>
        <v>170640</v>
      </c>
      <c r="G593" s="54"/>
      <c r="H593" s="201" t="s">
        <v>941</v>
      </c>
      <c r="I593" s="201" t="s">
        <v>951</v>
      </c>
      <c r="J593" s="76"/>
      <c r="K593" s="76"/>
    </row>
    <row r="594" spans="1:11">
      <c r="A594" s="76">
        <v>574</v>
      </c>
      <c r="B594" s="255" t="s">
        <v>769</v>
      </c>
      <c r="C594" s="260" t="s">
        <v>298</v>
      </c>
      <c r="D594" s="257">
        <v>144</v>
      </c>
      <c r="E594" s="258">
        <v>111</v>
      </c>
      <c r="F594" s="259">
        <f t="shared" si="12"/>
        <v>15984</v>
      </c>
      <c r="G594" s="54"/>
      <c r="H594" s="201" t="s">
        <v>941</v>
      </c>
      <c r="I594" s="201" t="s">
        <v>951</v>
      </c>
      <c r="J594" s="76"/>
      <c r="K594" s="76"/>
    </row>
    <row r="595" spans="1:11">
      <c r="A595" s="76">
        <v>575</v>
      </c>
      <c r="B595" s="255" t="s">
        <v>770</v>
      </c>
      <c r="C595" s="260" t="s">
        <v>298</v>
      </c>
      <c r="D595" s="257">
        <v>897</v>
      </c>
      <c r="E595" s="258">
        <v>85</v>
      </c>
      <c r="F595" s="259">
        <f t="shared" si="12"/>
        <v>76245</v>
      </c>
      <c r="G595" s="54"/>
      <c r="H595" s="201" t="s">
        <v>941</v>
      </c>
      <c r="I595" s="201" t="s">
        <v>951</v>
      </c>
      <c r="J595" s="76"/>
      <c r="K595" s="76"/>
    </row>
    <row r="596" spans="1:11">
      <c r="A596" s="76">
        <v>576</v>
      </c>
      <c r="B596" s="255" t="s">
        <v>771</v>
      </c>
      <c r="C596" s="260" t="s">
        <v>298</v>
      </c>
      <c r="D596" s="257">
        <v>480</v>
      </c>
      <c r="E596" s="258">
        <v>779</v>
      </c>
      <c r="F596" s="259">
        <f t="shared" si="12"/>
        <v>373920</v>
      </c>
      <c r="G596" s="54"/>
      <c r="H596" s="201" t="s">
        <v>941</v>
      </c>
      <c r="I596" s="201" t="s">
        <v>951</v>
      </c>
      <c r="J596" s="76"/>
      <c r="K596" s="76"/>
    </row>
    <row r="597" spans="1:11">
      <c r="A597" s="76">
        <v>577</v>
      </c>
      <c r="B597" s="255" t="s">
        <v>772</v>
      </c>
      <c r="C597" s="260" t="s">
        <v>298</v>
      </c>
      <c r="D597" s="257">
        <v>1692</v>
      </c>
      <c r="E597" s="258">
        <v>163</v>
      </c>
      <c r="F597" s="259">
        <f t="shared" si="12"/>
        <v>275796</v>
      </c>
      <c r="G597" s="54"/>
      <c r="H597" s="201" t="s">
        <v>941</v>
      </c>
      <c r="I597" s="201" t="s">
        <v>951</v>
      </c>
      <c r="J597" s="76"/>
      <c r="K597" s="76"/>
    </row>
    <row r="598" spans="1:11">
      <c r="A598" s="76">
        <v>578</v>
      </c>
      <c r="B598" s="255" t="s">
        <v>773</v>
      </c>
      <c r="C598" s="260" t="s">
        <v>298</v>
      </c>
      <c r="D598" s="257">
        <v>264</v>
      </c>
      <c r="E598" s="258">
        <v>1751</v>
      </c>
      <c r="F598" s="259">
        <f t="shared" si="12"/>
        <v>462264</v>
      </c>
      <c r="G598" s="54"/>
      <c r="H598" s="201" t="s">
        <v>941</v>
      </c>
      <c r="I598" s="201" t="s">
        <v>951</v>
      </c>
      <c r="J598" s="76"/>
      <c r="K598" s="76"/>
    </row>
    <row r="599" spans="1:11" ht="25.5">
      <c r="A599" s="76">
        <v>579</v>
      </c>
      <c r="B599" s="255" t="s">
        <v>774</v>
      </c>
      <c r="C599" s="260" t="s">
        <v>298</v>
      </c>
      <c r="D599" s="257">
        <v>577.48320000000001</v>
      </c>
      <c r="E599" s="258">
        <v>592</v>
      </c>
      <c r="F599" s="259">
        <f t="shared" si="12"/>
        <v>341870.05440000002</v>
      </c>
      <c r="G599" s="54"/>
      <c r="H599" s="201" t="s">
        <v>941</v>
      </c>
      <c r="I599" s="201" t="s">
        <v>951</v>
      </c>
      <c r="J599" s="76"/>
      <c r="K599" s="76"/>
    </row>
    <row r="600" spans="1:11">
      <c r="A600" s="76">
        <v>580</v>
      </c>
      <c r="B600" s="255" t="s">
        <v>775</v>
      </c>
      <c r="C600" s="256" t="s">
        <v>776</v>
      </c>
      <c r="D600" s="257">
        <v>9466.2857142857138</v>
      </c>
      <c r="E600" s="258">
        <v>575</v>
      </c>
      <c r="F600" s="259">
        <f t="shared" si="12"/>
        <v>5443114.2857142854</v>
      </c>
      <c r="G600" s="54"/>
      <c r="H600" s="201" t="s">
        <v>941</v>
      </c>
      <c r="I600" s="201" t="s">
        <v>951</v>
      </c>
      <c r="J600" s="76"/>
      <c r="K600" s="76"/>
    </row>
    <row r="601" spans="1:11">
      <c r="A601" s="76">
        <v>581</v>
      </c>
      <c r="B601" s="255" t="s">
        <v>777</v>
      </c>
      <c r="C601" s="256" t="s">
        <v>756</v>
      </c>
      <c r="D601" s="257">
        <v>0</v>
      </c>
      <c r="E601" s="258">
        <v>1762</v>
      </c>
      <c r="F601" s="259">
        <f t="shared" si="12"/>
        <v>0</v>
      </c>
      <c r="G601" s="54"/>
      <c r="H601" s="201" t="s">
        <v>941</v>
      </c>
      <c r="I601" s="201" t="s">
        <v>951</v>
      </c>
      <c r="J601" s="76"/>
      <c r="K601" s="76"/>
    </row>
    <row r="602" spans="1:11">
      <c r="A602" s="76">
        <v>582</v>
      </c>
      <c r="B602" s="255" t="s">
        <v>778</v>
      </c>
      <c r="C602" s="260" t="s">
        <v>298</v>
      </c>
      <c r="D602" s="257">
        <v>901.23428571428576</v>
      </c>
      <c r="E602" s="258">
        <v>312</v>
      </c>
      <c r="F602" s="259">
        <f t="shared" si="12"/>
        <v>281185.09714285715</v>
      </c>
      <c r="G602" s="54"/>
      <c r="H602" s="201" t="s">
        <v>941</v>
      </c>
      <c r="I602" s="201" t="s">
        <v>951</v>
      </c>
      <c r="J602" s="76"/>
      <c r="K602" s="76"/>
    </row>
    <row r="603" spans="1:11">
      <c r="A603" s="76">
        <v>583</v>
      </c>
      <c r="B603" s="255" t="s">
        <v>779</v>
      </c>
      <c r="C603" s="260" t="s">
        <v>298</v>
      </c>
      <c r="D603" s="257">
        <v>432</v>
      </c>
      <c r="E603" s="258">
        <v>20</v>
      </c>
      <c r="F603" s="259">
        <f t="shared" si="12"/>
        <v>8640</v>
      </c>
      <c r="G603" s="54"/>
      <c r="H603" s="201" t="s">
        <v>941</v>
      </c>
      <c r="I603" s="201" t="s">
        <v>951</v>
      </c>
      <c r="J603" s="76"/>
      <c r="K603" s="76"/>
    </row>
    <row r="604" spans="1:11">
      <c r="A604" s="76">
        <v>584</v>
      </c>
      <c r="B604" s="255" t="s">
        <v>780</v>
      </c>
      <c r="C604" s="256" t="s">
        <v>751</v>
      </c>
      <c r="D604" s="257">
        <v>36</v>
      </c>
      <c r="E604" s="258">
        <v>156</v>
      </c>
      <c r="F604" s="259">
        <f t="shared" si="12"/>
        <v>5616</v>
      </c>
      <c r="G604" s="54"/>
      <c r="H604" s="201" t="s">
        <v>941</v>
      </c>
      <c r="I604" s="201" t="s">
        <v>951</v>
      </c>
      <c r="J604" s="76"/>
      <c r="K604" s="76"/>
    </row>
    <row r="605" spans="1:11">
      <c r="A605" s="76">
        <v>585</v>
      </c>
      <c r="B605" s="255" t="s">
        <v>781</v>
      </c>
      <c r="C605" s="256" t="s">
        <v>782</v>
      </c>
      <c r="D605" s="257">
        <v>12000</v>
      </c>
      <c r="E605" s="258">
        <v>306</v>
      </c>
      <c r="F605" s="259">
        <f t="shared" si="12"/>
        <v>3672000</v>
      </c>
      <c r="G605" s="54"/>
      <c r="H605" s="201" t="s">
        <v>941</v>
      </c>
      <c r="I605" s="201" t="s">
        <v>951</v>
      </c>
      <c r="J605" s="76"/>
      <c r="K605" s="76"/>
    </row>
    <row r="606" spans="1:11">
      <c r="A606" s="76">
        <v>586</v>
      </c>
      <c r="B606" s="255" t="s">
        <v>783</v>
      </c>
      <c r="C606" s="256" t="s">
        <v>784</v>
      </c>
      <c r="D606" s="257">
        <v>5058</v>
      </c>
      <c r="E606" s="258">
        <v>103</v>
      </c>
      <c r="F606" s="259">
        <f t="shared" si="12"/>
        <v>520974</v>
      </c>
      <c r="G606" s="54"/>
      <c r="H606" s="201" t="s">
        <v>941</v>
      </c>
      <c r="I606" s="201" t="s">
        <v>951</v>
      </c>
      <c r="J606" s="76"/>
      <c r="K606" s="76"/>
    </row>
    <row r="607" spans="1:11">
      <c r="A607" s="76">
        <v>587</v>
      </c>
      <c r="B607" s="255" t="s">
        <v>785</v>
      </c>
      <c r="C607" s="256" t="s">
        <v>786</v>
      </c>
      <c r="D607" s="257">
        <v>456</v>
      </c>
      <c r="E607" s="258">
        <v>176</v>
      </c>
      <c r="F607" s="259">
        <f t="shared" si="12"/>
        <v>80256</v>
      </c>
      <c r="G607" s="54"/>
      <c r="H607" s="201" t="s">
        <v>941</v>
      </c>
      <c r="I607" s="201" t="s">
        <v>951</v>
      </c>
      <c r="J607" s="76"/>
      <c r="K607" s="76"/>
    </row>
    <row r="608" spans="1:11">
      <c r="A608" s="76">
        <v>588</v>
      </c>
      <c r="B608" s="255" t="s">
        <v>787</v>
      </c>
      <c r="C608" s="256" t="s">
        <v>786</v>
      </c>
      <c r="D608" s="257">
        <v>50</v>
      </c>
      <c r="E608" s="258">
        <v>90</v>
      </c>
      <c r="F608" s="259">
        <f t="shared" si="12"/>
        <v>4500</v>
      </c>
      <c r="G608" s="54"/>
      <c r="H608" s="201" t="s">
        <v>941</v>
      </c>
      <c r="I608" s="201" t="s">
        <v>951</v>
      </c>
      <c r="J608" s="76"/>
      <c r="K608" s="76"/>
    </row>
    <row r="609" spans="1:11">
      <c r="A609" s="76">
        <v>589</v>
      </c>
      <c r="B609" s="255" t="s">
        <v>788</v>
      </c>
      <c r="C609" s="256" t="s">
        <v>786</v>
      </c>
      <c r="D609" s="257">
        <v>816</v>
      </c>
      <c r="E609" s="258">
        <v>62</v>
      </c>
      <c r="F609" s="259">
        <f t="shared" si="12"/>
        <v>50592</v>
      </c>
      <c r="G609" s="54"/>
      <c r="H609" s="201" t="s">
        <v>941</v>
      </c>
      <c r="I609" s="201" t="s">
        <v>951</v>
      </c>
      <c r="J609" s="76"/>
      <c r="K609" s="76"/>
    </row>
    <row r="610" spans="1:11">
      <c r="A610" s="76">
        <v>590</v>
      </c>
      <c r="B610" s="255" t="s">
        <v>789</v>
      </c>
      <c r="C610" s="260" t="s">
        <v>298</v>
      </c>
      <c r="D610" s="257">
        <v>144</v>
      </c>
      <c r="E610" s="258">
        <v>335</v>
      </c>
      <c r="F610" s="259">
        <f t="shared" si="12"/>
        <v>48240</v>
      </c>
      <c r="G610" s="54"/>
      <c r="H610" s="201" t="s">
        <v>941</v>
      </c>
      <c r="I610" s="201" t="s">
        <v>951</v>
      </c>
      <c r="J610" s="76"/>
      <c r="K610" s="76"/>
    </row>
    <row r="611" spans="1:11" ht="25.5">
      <c r="A611" s="76">
        <v>591</v>
      </c>
      <c r="B611" s="255" t="s">
        <v>1207</v>
      </c>
      <c r="C611" s="260" t="s">
        <v>298</v>
      </c>
      <c r="D611" s="257">
        <v>594</v>
      </c>
      <c r="E611" s="258">
        <v>319</v>
      </c>
      <c r="F611" s="259">
        <f t="shared" si="12"/>
        <v>189486</v>
      </c>
      <c r="G611" s="54"/>
      <c r="H611" s="201" t="s">
        <v>941</v>
      </c>
      <c r="I611" s="201" t="s">
        <v>951</v>
      </c>
      <c r="J611" s="76"/>
      <c r="K611" s="76"/>
    </row>
    <row r="612" spans="1:11" ht="25.5">
      <c r="A612" s="76">
        <v>592</v>
      </c>
      <c r="B612" s="255" t="s">
        <v>790</v>
      </c>
      <c r="C612" s="260" t="s">
        <v>298</v>
      </c>
      <c r="D612" s="257">
        <v>60</v>
      </c>
      <c r="E612" s="258">
        <v>649</v>
      </c>
      <c r="F612" s="259">
        <f t="shared" si="12"/>
        <v>38940</v>
      </c>
      <c r="G612" s="54"/>
      <c r="H612" s="201" t="s">
        <v>941</v>
      </c>
      <c r="I612" s="201" t="s">
        <v>951</v>
      </c>
      <c r="J612" s="76"/>
      <c r="K612" s="76"/>
    </row>
    <row r="613" spans="1:11" ht="25.5">
      <c r="A613" s="76">
        <v>593</v>
      </c>
      <c r="B613" s="255" t="s">
        <v>791</v>
      </c>
      <c r="C613" s="256" t="s">
        <v>751</v>
      </c>
      <c r="D613" s="257">
        <v>1140</v>
      </c>
      <c r="E613" s="258">
        <v>376</v>
      </c>
      <c r="F613" s="259">
        <f t="shared" si="12"/>
        <v>428640</v>
      </c>
      <c r="G613" s="54"/>
      <c r="H613" s="201" t="s">
        <v>941</v>
      </c>
      <c r="I613" s="201" t="s">
        <v>951</v>
      </c>
      <c r="J613" s="76"/>
      <c r="K613" s="76"/>
    </row>
    <row r="614" spans="1:11" ht="25.5">
      <c r="A614" s="76">
        <v>594</v>
      </c>
      <c r="B614" s="255" t="s">
        <v>792</v>
      </c>
      <c r="C614" s="256" t="s">
        <v>756</v>
      </c>
      <c r="D614" s="257">
        <v>2870.97984</v>
      </c>
      <c r="E614" s="258">
        <v>254</v>
      </c>
      <c r="F614" s="259">
        <f t="shared" si="12"/>
        <v>729228.87936000002</v>
      </c>
      <c r="G614" s="54"/>
      <c r="H614" s="201" t="s">
        <v>941</v>
      </c>
      <c r="I614" s="201" t="s">
        <v>951</v>
      </c>
      <c r="J614" s="76"/>
      <c r="K614" s="76"/>
    </row>
    <row r="615" spans="1:11" ht="25.5">
      <c r="A615" s="76">
        <v>595</v>
      </c>
      <c r="B615" s="255" t="s">
        <v>793</v>
      </c>
      <c r="C615" s="260" t="s">
        <v>298</v>
      </c>
      <c r="D615" s="257">
        <v>228</v>
      </c>
      <c r="E615" s="258">
        <v>287</v>
      </c>
      <c r="F615" s="259">
        <f t="shared" si="12"/>
        <v>65436</v>
      </c>
      <c r="G615" s="54"/>
      <c r="H615" s="201" t="s">
        <v>941</v>
      </c>
      <c r="I615" s="201" t="s">
        <v>951</v>
      </c>
      <c r="J615" s="76"/>
      <c r="K615" s="76"/>
    </row>
    <row r="616" spans="1:11">
      <c r="A616" s="76">
        <v>596</v>
      </c>
      <c r="B616" s="255" t="s">
        <v>794</v>
      </c>
      <c r="C616" s="260" t="s">
        <v>298</v>
      </c>
      <c r="D616" s="257">
        <v>2304</v>
      </c>
      <c r="E616" s="258">
        <v>62</v>
      </c>
      <c r="F616" s="259">
        <f t="shared" si="12"/>
        <v>142848</v>
      </c>
      <c r="G616" s="54"/>
      <c r="H616" s="201" t="s">
        <v>941</v>
      </c>
      <c r="I616" s="201" t="s">
        <v>951</v>
      </c>
      <c r="J616" s="76"/>
      <c r="K616" s="76"/>
    </row>
    <row r="617" spans="1:11">
      <c r="A617" s="76">
        <v>597</v>
      </c>
      <c r="B617" s="255" t="s">
        <v>795</v>
      </c>
      <c r="C617" s="260" t="s">
        <v>298</v>
      </c>
      <c r="D617" s="257">
        <v>1848</v>
      </c>
      <c r="E617" s="258">
        <v>77</v>
      </c>
      <c r="F617" s="259">
        <f t="shared" si="12"/>
        <v>142296</v>
      </c>
      <c r="G617" s="54"/>
      <c r="H617" s="201" t="s">
        <v>941</v>
      </c>
      <c r="I617" s="201" t="s">
        <v>951</v>
      </c>
      <c r="J617" s="76"/>
      <c r="K617" s="76"/>
    </row>
    <row r="618" spans="1:11">
      <c r="A618" s="76">
        <v>598</v>
      </c>
      <c r="B618" s="255" t="s">
        <v>796</v>
      </c>
      <c r="C618" s="260" t="s">
        <v>298</v>
      </c>
      <c r="D618" s="257">
        <v>180</v>
      </c>
      <c r="E618" s="258">
        <v>553</v>
      </c>
      <c r="F618" s="259">
        <f t="shared" si="12"/>
        <v>99540</v>
      </c>
      <c r="G618" s="54"/>
      <c r="H618" s="201" t="s">
        <v>941</v>
      </c>
      <c r="I618" s="201" t="s">
        <v>951</v>
      </c>
      <c r="J618" s="76"/>
      <c r="K618" s="76"/>
    </row>
    <row r="619" spans="1:11">
      <c r="A619" s="76">
        <v>599</v>
      </c>
      <c r="B619" s="255" t="s">
        <v>797</v>
      </c>
      <c r="C619" s="256" t="s">
        <v>751</v>
      </c>
      <c r="D619" s="257">
        <v>4799.7599999999993</v>
      </c>
      <c r="E619" s="258">
        <v>64</v>
      </c>
      <c r="F619" s="259">
        <f t="shared" si="12"/>
        <v>307184.63999999996</v>
      </c>
      <c r="G619" s="54"/>
      <c r="H619" s="201" t="s">
        <v>941</v>
      </c>
      <c r="I619" s="201" t="s">
        <v>951</v>
      </c>
      <c r="J619" s="76"/>
      <c r="K619" s="76"/>
    </row>
    <row r="620" spans="1:11">
      <c r="A620" s="76">
        <v>600</v>
      </c>
      <c r="B620" s="255" t="s">
        <v>798</v>
      </c>
      <c r="C620" s="260" t="s">
        <v>298</v>
      </c>
      <c r="D620" s="257">
        <v>420</v>
      </c>
      <c r="E620" s="258">
        <v>116</v>
      </c>
      <c r="F620" s="259">
        <f t="shared" si="12"/>
        <v>48720</v>
      </c>
      <c r="G620" s="54"/>
      <c r="H620" s="201" t="s">
        <v>941</v>
      </c>
      <c r="I620" s="201" t="s">
        <v>951</v>
      </c>
      <c r="J620" s="76"/>
      <c r="K620" s="76"/>
    </row>
    <row r="621" spans="1:11">
      <c r="A621" s="76">
        <v>601</v>
      </c>
      <c r="B621" s="255" t="s">
        <v>799</v>
      </c>
      <c r="C621" s="256" t="s">
        <v>65</v>
      </c>
      <c r="D621" s="257">
        <v>496.7999999999999</v>
      </c>
      <c r="E621" s="258">
        <v>177.15</v>
      </c>
      <c r="F621" s="259">
        <f t="shared" si="12"/>
        <v>88008.119999999981</v>
      </c>
      <c r="G621" s="54"/>
      <c r="H621" s="201" t="s">
        <v>941</v>
      </c>
      <c r="I621" s="201" t="s">
        <v>951</v>
      </c>
      <c r="J621" s="76"/>
      <c r="K621" s="76"/>
    </row>
    <row r="622" spans="1:11">
      <c r="A622" s="76">
        <v>602</v>
      </c>
      <c r="B622" s="255" t="s">
        <v>800</v>
      </c>
      <c r="C622" s="256" t="s">
        <v>65</v>
      </c>
      <c r="D622" s="257">
        <v>180</v>
      </c>
      <c r="E622" s="261">
        <v>45.5</v>
      </c>
      <c r="F622" s="259">
        <f t="shared" si="12"/>
        <v>8190</v>
      </c>
      <c r="G622" s="54"/>
      <c r="H622" s="201" t="s">
        <v>941</v>
      </c>
      <c r="I622" s="201" t="s">
        <v>951</v>
      </c>
      <c r="J622" s="76"/>
      <c r="K622" s="76"/>
    </row>
    <row r="623" spans="1:11">
      <c r="A623" s="76">
        <v>603</v>
      </c>
      <c r="B623" s="255" t="s">
        <v>801</v>
      </c>
      <c r="C623" s="256" t="s">
        <v>756</v>
      </c>
      <c r="D623" s="257">
        <v>57.599999999999987</v>
      </c>
      <c r="E623" s="258">
        <v>575</v>
      </c>
      <c r="F623" s="259">
        <f t="shared" si="12"/>
        <v>33119.999999999993</v>
      </c>
      <c r="G623" s="54"/>
      <c r="H623" s="201" t="s">
        <v>941</v>
      </c>
      <c r="I623" s="201" t="s">
        <v>951</v>
      </c>
      <c r="J623" s="76"/>
      <c r="K623" s="76"/>
    </row>
    <row r="624" spans="1:11">
      <c r="A624" s="76">
        <v>604</v>
      </c>
      <c r="B624" s="255" t="s">
        <v>802</v>
      </c>
      <c r="C624" s="260" t="s">
        <v>298</v>
      </c>
      <c r="D624" s="257">
        <v>1260</v>
      </c>
      <c r="E624" s="258">
        <v>312</v>
      </c>
      <c r="F624" s="259">
        <f t="shared" si="12"/>
        <v>393120</v>
      </c>
      <c r="G624" s="54"/>
      <c r="H624" s="201" t="s">
        <v>941</v>
      </c>
      <c r="I624" s="201" t="s">
        <v>951</v>
      </c>
      <c r="J624" s="76"/>
      <c r="K624" s="76"/>
    </row>
    <row r="625" spans="1:11">
      <c r="A625" s="76">
        <v>605</v>
      </c>
      <c r="B625" s="255" t="s">
        <v>803</v>
      </c>
      <c r="C625" s="260" t="s">
        <v>298</v>
      </c>
      <c r="D625" s="257">
        <v>354.66666666666657</v>
      </c>
      <c r="E625" s="258">
        <v>610</v>
      </c>
      <c r="F625" s="259">
        <f t="shared" si="12"/>
        <v>216346.6666666666</v>
      </c>
      <c r="G625" s="54"/>
      <c r="H625" s="201" t="s">
        <v>941</v>
      </c>
      <c r="I625" s="201" t="s">
        <v>951</v>
      </c>
      <c r="J625" s="76"/>
      <c r="K625" s="76"/>
    </row>
    <row r="626" spans="1:11" ht="25.5">
      <c r="A626" s="76">
        <v>606</v>
      </c>
      <c r="B626" s="255" t="s">
        <v>804</v>
      </c>
      <c r="C626" s="256" t="s">
        <v>756</v>
      </c>
      <c r="D626" s="257">
        <v>60</v>
      </c>
      <c r="E626" s="258">
        <v>462</v>
      </c>
      <c r="F626" s="259">
        <f t="shared" si="12"/>
        <v>27720</v>
      </c>
      <c r="G626" s="54"/>
      <c r="H626" s="201" t="s">
        <v>941</v>
      </c>
      <c r="I626" s="201" t="s">
        <v>951</v>
      </c>
      <c r="J626" s="76"/>
      <c r="K626" s="76"/>
    </row>
    <row r="627" spans="1:11" ht="25.5">
      <c r="A627" s="76">
        <v>607</v>
      </c>
      <c r="B627" s="255" t="s">
        <v>805</v>
      </c>
      <c r="C627" s="256" t="s">
        <v>756</v>
      </c>
      <c r="D627" s="257">
        <v>288</v>
      </c>
      <c r="E627" s="258">
        <v>254</v>
      </c>
      <c r="F627" s="259">
        <f t="shared" si="12"/>
        <v>73152</v>
      </c>
      <c r="G627" s="54"/>
      <c r="H627" s="201" t="s">
        <v>941</v>
      </c>
      <c r="I627" s="201" t="s">
        <v>951</v>
      </c>
      <c r="J627" s="76"/>
      <c r="K627" s="76"/>
    </row>
    <row r="628" spans="1:11">
      <c r="A628" s="76">
        <v>608</v>
      </c>
      <c r="B628" s="255" t="s">
        <v>806</v>
      </c>
      <c r="C628" s="256" t="s">
        <v>756</v>
      </c>
      <c r="D628" s="257">
        <v>378</v>
      </c>
      <c r="E628" s="258">
        <v>585</v>
      </c>
      <c r="F628" s="259">
        <f t="shared" si="12"/>
        <v>221130</v>
      </c>
      <c r="G628" s="54"/>
      <c r="H628" s="201" t="s">
        <v>941</v>
      </c>
      <c r="I628" s="201" t="s">
        <v>951</v>
      </c>
      <c r="J628" s="76"/>
      <c r="K628" s="76"/>
    </row>
    <row r="629" spans="1:11">
      <c r="A629" s="76">
        <v>609</v>
      </c>
      <c r="B629" s="255" t="s">
        <v>807</v>
      </c>
      <c r="C629" s="260" t="s">
        <v>298</v>
      </c>
      <c r="D629" s="257">
        <v>24264</v>
      </c>
      <c r="E629" s="258">
        <v>8</v>
      </c>
      <c r="F629" s="259">
        <f t="shared" si="12"/>
        <v>194112</v>
      </c>
      <c r="G629" s="54"/>
      <c r="H629" s="201" t="s">
        <v>941</v>
      </c>
      <c r="I629" s="201" t="s">
        <v>951</v>
      </c>
      <c r="J629" s="76"/>
      <c r="K629" s="76"/>
    </row>
    <row r="630" spans="1:11">
      <c r="A630" s="76">
        <v>610</v>
      </c>
      <c r="B630" s="255" t="s">
        <v>808</v>
      </c>
      <c r="C630" s="260" t="s">
        <v>298</v>
      </c>
      <c r="D630" s="257">
        <v>40902.171428571433</v>
      </c>
      <c r="E630" s="258">
        <v>3</v>
      </c>
      <c r="F630" s="259">
        <f t="shared" si="12"/>
        <v>122706.51428571431</v>
      </c>
      <c r="G630" s="54"/>
      <c r="H630" s="201" t="s">
        <v>941</v>
      </c>
      <c r="I630" s="201" t="s">
        <v>951</v>
      </c>
      <c r="J630" s="76"/>
      <c r="K630" s="76"/>
    </row>
    <row r="631" spans="1:11">
      <c r="A631" s="76">
        <v>611</v>
      </c>
      <c r="B631" s="255" t="s">
        <v>809</v>
      </c>
      <c r="C631" s="260" t="s">
        <v>298</v>
      </c>
      <c r="D631" s="257">
        <v>24264</v>
      </c>
      <c r="E631" s="258">
        <v>2</v>
      </c>
      <c r="F631" s="259">
        <f t="shared" si="12"/>
        <v>48528</v>
      </c>
      <c r="G631" s="54"/>
      <c r="H631" s="201" t="s">
        <v>941</v>
      </c>
      <c r="I631" s="201" t="s">
        <v>951</v>
      </c>
      <c r="J631" s="76"/>
      <c r="K631" s="76"/>
    </row>
    <row r="632" spans="1:11">
      <c r="A632" s="76">
        <v>612</v>
      </c>
      <c r="B632" s="255" t="s">
        <v>810</v>
      </c>
      <c r="C632" s="260" t="s">
        <v>298</v>
      </c>
      <c r="D632" s="257">
        <v>24264</v>
      </c>
      <c r="E632" s="258">
        <v>9</v>
      </c>
      <c r="F632" s="259">
        <f t="shared" si="12"/>
        <v>218376</v>
      </c>
      <c r="G632" s="54"/>
      <c r="H632" s="201" t="s">
        <v>941</v>
      </c>
      <c r="I632" s="201" t="s">
        <v>951</v>
      </c>
      <c r="J632" s="76"/>
      <c r="K632" s="76"/>
    </row>
    <row r="633" spans="1:11">
      <c r="A633" s="76">
        <v>613</v>
      </c>
      <c r="B633" s="255" t="s">
        <v>811</v>
      </c>
      <c r="C633" s="256" t="s">
        <v>751</v>
      </c>
      <c r="D633" s="257">
        <v>220</v>
      </c>
      <c r="E633" s="261">
        <v>820</v>
      </c>
      <c r="F633" s="259">
        <f t="shared" si="12"/>
        <v>180400</v>
      </c>
      <c r="G633" s="54"/>
      <c r="H633" s="201" t="s">
        <v>941</v>
      </c>
      <c r="I633" s="201" t="s">
        <v>951</v>
      </c>
      <c r="J633" s="76"/>
      <c r="K633" s="76"/>
    </row>
    <row r="634" spans="1:11" ht="25.5">
      <c r="A634" s="76">
        <v>614</v>
      </c>
      <c r="B634" s="255" t="s">
        <v>812</v>
      </c>
      <c r="C634" s="256" t="s">
        <v>65</v>
      </c>
      <c r="D634" s="257">
        <v>500</v>
      </c>
      <c r="E634" s="258">
        <v>205</v>
      </c>
      <c r="F634" s="259">
        <f t="shared" si="12"/>
        <v>102500</v>
      </c>
      <c r="G634" s="54"/>
      <c r="H634" s="201" t="s">
        <v>941</v>
      </c>
      <c r="I634" s="201" t="s">
        <v>951</v>
      </c>
      <c r="J634" s="76"/>
      <c r="K634" s="76"/>
    </row>
    <row r="635" spans="1:11">
      <c r="A635" s="76">
        <v>615</v>
      </c>
      <c r="B635" s="255" t="s">
        <v>813</v>
      </c>
      <c r="C635" s="256" t="s">
        <v>65</v>
      </c>
      <c r="D635" s="257">
        <v>3349.4025599999995</v>
      </c>
      <c r="E635" s="258">
        <v>376</v>
      </c>
      <c r="F635" s="259">
        <f t="shared" si="12"/>
        <v>1259375.3625599998</v>
      </c>
      <c r="G635" s="54"/>
      <c r="H635" s="201" t="s">
        <v>941</v>
      </c>
      <c r="I635" s="201" t="s">
        <v>951</v>
      </c>
      <c r="J635" s="76"/>
      <c r="K635" s="76"/>
    </row>
    <row r="636" spans="1:11" ht="25.5">
      <c r="A636" s="76">
        <v>616</v>
      </c>
      <c r="B636" s="255" t="s">
        <v>814</v>
      </c>
      <c r="C636" s="256" t="s">
        <v>65</v>
      </c>
      <c r="D636" s="257">
        <v>900</v>
      </c>
      <c r="E636" s="258">
        <v>293</v>
      </c>
      <c r="F636" s="259">
        <f t="shared" ref="F636:F651" si="13">D636*E636</f>
        <v>263700</v>
      </c>
      <c r="G636" s="54"/>
      <c r="H636" s="201" t="s">
        <v>941</v>
      </c>
      <c r="I636" s="201" t="s">
        <v>951</v>
      </c>
      <c r="J636" s="76"/>
      <c r="K636" s="76"/>
    </row>
    <row r="637" spans="1:11">
      <c r="A637" s="76">
        <v>617</v>
      </c>
      <c r="B637" s="255" t="s">
        <v>815</v>
      </c>
      <c r="C637" s="260" t="s">
        <v>298</v>
      </c>
      <c r="D637" s="257">
        <v>72</v>
      </c>
      <c r="E637" s="258">
        <v>156</v>
      </c>
      <c r="F637" s="259">
        <f t="shared" si="13"/>
        <v>11232</v>
      </c>
      <c r="G637" s="54"/>
      <c r="H637" s="201" t="s">
        <v>941</v>
      </c>
      <c r="I637" s="201" t="s">
        <v>951</v>
      </c>
      <c r="J637" s="76"/>
      <c r="K637" s="76"/>
    </row>
    <row r="638" spans="1:11">
      <c r="A638" s="76">
        <v>618</v>
      </c>
      <c r="B638" s="255" t="s">
        <v>816</v>
      </c>
      <c r="C638" s="256" t="s">
        <v>83</v>
      </c>
      <c r="D638" s="257">
        <v>554</v>
      </c>
      <c r="E638" s="258">
        <v>176.8</v>
      </c>
      <c r="F638" s="259">
        <f t="shared" si="13"/>
        <v>97947.200000000012</v>
      </c>
      <c r="G638" s="54"/>
      <c r="H638" s="201" t="s">
        <v>941</v>
      </c>
      <c r="I638" s="201" t="s">
        <v>951</v>
      </c>
      <c r="J638" s="76"/>
      <c r="K638" s="76"/>
    </row>
    <row r="639" spans="1:11">
      <c r="A639" s="76">
        <v>619</v>
      </c>
      <c r="B639" s="255" t="s">
        <v>817</v>
      </c>
      <c r="C639" s="256" t="s">
        <v>2</v>
      </c>
      <c r="D639" s="257">
        <v>974</v>
      </c>
      <c r="E639" s="258">
        <v>215</v>
      </c>
      <c r="F639" s="259">
        <f t="shared" si="13"/>
        <v>209410</v>
      </c>
      <c r="G639" s="54"/>
      <c r="H639" s="201" t="s">
        <v>941</v>
      </c>
      <c r="I639" s="201" t="s">
        <v>951</v>
      </c>
      <c r="J639" s="76"/>
      <c r="K639" s="76"/>
    </row>
    <row r="640" spans="1:11">
      <c r="A640" s="76">
        <v>620</v>
      </c>
      <c r="B640" s="255" t="s">
        <v>818</v>
      </c>
      <c r="C640" s="256" t="s">
        <v>65</v>
      </c>
      <c r="D640" s="257">
        <v>941.6</v>
      </c>
      <c r="E640" s="258">
        <v>140</v>
      </c>
      <c r="F640" s="259">
        <f t="shared" si="13"/>
        <v>131824</v>
      </c>
      <c r="G640" s="54"/>
      <c r="H640" s="201" t="s">
        <v>941</v>
      </c>
      <c r="I640" s="201" t="s">
        <v>951</v>
      </c>
      <c r="J640" s="76"/>
      <c r="K640" s="76"/>
    </row>
    <row r="641" spans="1:11">
      <c r="A641" s="76">
        <v>621</v>
      </c>
      <c r="B641" s="255" t="s">
        <v>819</v>
      </c>
      <c r="C641" s="260" t="s">
        <v>298</v>
      </c>
      <c r="D641" s="257">
        <v>7279.2000000000007</v>
      </c>
      <c r="E641" s="261">
        <v>24</v>
      </c>
      <c r="F641" s="259">
        <f t="shared" si="13"/>
        <v>174700.80000000002</v>
      </c>
      <c r="G641" s="54"/>
      <c r="H641" s="201" t="s">
        <v>941</v>
      </c>
      <c r="I641" s="201" t="s">
        <v>951</v>
      </c>
      <c r="J641" s="76"/>
      <c r="K641" s="76"/>
    </row>
    <row r="642" spans="1:11" ht="25.5">
      <c r="A642" s="76">
        <v>622</v>
      </c>
      <c r="B642" s="255" t="s">
        <v>820</v>
      </c>
      <c r="C642" s="260" t="s">
        <v>298</v>
      </c>
      <c r="D642" s="257">
        <v>180</v>
      </c>
      <c r="E642" s="258">
        <v>101</v>
      </c>
      <c r="F642" s="259">
        <f t="shared" si="13"/>
        <v>18180</v>
      </c>
      <c r="G642" s="54"/>
      <c r="H642" s="201" t="s">
        <v>941</v>
      </c>
      <c r="I642" s="201" t="s">
        <v>951</v>
      </c>
      <c r="J642" s="76"/>
      <c r="K642" s="76"/>
    </row>
    <row r="643" spans="1:11">
      <c r="A643" s="76">
        <v>623</v>
      </c>
      <c r="B643" s="255" t="s">
        <v>821</v>
      </c>
      <c r="C643" s="256" t="s">
        <v>311</v>
      </c>
      <c r="D643" s="257">
        <v>60</v>
      </c>
      <c r="E643" s="258">
        <v>624</v>
      </c>
      <c r="F643" s="259">
        <f t="shared" si="13"/>
        <v>37440</v>
      </c>
      <c r="G643" s="54"/>
      <c r="H643" s="201" t="s">
        <v>941</v>
      </c>
      <c r="I643" s="201" t="s">
        <v>951</v>
      </c>
      <c r="J643" s="76"/>
      <c r="K643" s="76"/>
    </row>
    <row r="644" spans="1:11" ht="25.5">
      <c r="A644" s="76">
        <v>624</v>
      </c>
      <c r="B644" s="255" t="s">
        <v>822</v>
      </c>
      <c r="C644" s="256" t="s">
        <v>823</v>
      </c>
      <c r="D644" s="257">
        <v>920</v>
      </c>
      <c r="E644" s="258">
        <v>331.6</v>
      </c>
      <c r="F644" s="259">
        <f t="shared" si="13"/>
        <v>305072</v>
      </c>
      <c r="G644" s="54"/>
      <c r="H644" s="201" t="s">
        <v>941</v>
      </c>
      <c r="I644" s="201" t="s">
        <v>951</v>
      </c>
      <c r="J644" s="76"/>
      <c r="K644" s="76"/>
    </row>
    <row r="645" spans="1:11" ht="25.5">
      <c r="A645" s="76">
        <v>625</v>
      </c>
      <c r="B645" s="255" t="s">
        <v>824</v>
      </c>
      <c r="C645" s="256" t="s">
        <v>823</v>
      </c>
      <c r="D645" s="257">
        <v>3440</v>
      </c>
      <c r="E645" s="258">
        <v>268</v>
      </c>
      <c r="F645" s="259">
        <f t="shared" si="13"/>
        <v>921920</v>
      </c>
      <c r="G645" s="54"/>
      <c r="H645" s="201" t="s">
        <v>941</v>
      </c>
      <c r="I645" s="201" t="s">
        <v>951</v>
      </c>
      <c r="J645" s="76"/>
      <c r="K645" s="76"/>
    </row>
    <row r="646" spans="1:11" ht="25.5">
      <c r="A646" s="76">
        <v>626</v>
      </c>
      <c r="B646" s="255" t="s">
        <v>825</v>
      </c>
      <c r="C646" s="256" t="s">
        <v>756</v>
      </c>
      <c r="D646" s="257">
        <v>240</v>
      </c>
      <c r="E646" s="258">
        <v>661.3</v>
      </c>
      <c r="F646" s="259">
        <f t="shared" si="13"/>
        <v>158712</v>
      </c>
      <c r="G646" s="54"/>
      <c r="H646" s="201" t="s">
        <v>941</v>
      </c>
      <c r="I646" s="201" t="s">
        <v>951</v>
      </c>
      <c r="J646" s="76"/>
      <c r="K646" s="76"/>
    </row>
    <row r="647" spans="1:11" ht="25.5">
      <c r="A647" s="76">
        <v>627</v>
      </c>
      <c r="B647" s="255" t="s">
        <v>826</v>
      </c>
      <c r="C647" s="256" t="s">
        <v>756</v>
      </c>
      <c r="D647" s="257">
        <v>700</v>
      </c>
      <c r="E647" s="258">
        <v>535</v>
      </c>
      <c r="F647" s="259">
        <f t="shared" si="13"/>
        <v>374500</v>
      </c>
      <c r="G647" s="54"/>
      <c r="H647" s="201" t="s">
        <v>941</v>
      </c>
      <c r="I647" s="201" t="s">
        <v>951</v>
      </c>
      <c r="J647" s="76"/>
      <c r="K647" s="76"/>
    </row>
    <row r="648" spans="1:11">
      <c r="A648" s="76">
        <v>628</v>
      </c>
      <c r="B648" s="255" t="s">
        <v>827</v>
      </c>
      <c r="C648" s="260" t="s">
        <v>298</v>
      </c>
      <c r="D648" s="257">
        <v>3000</v>
      </c>
      <c r="E648" s="258">
        <v>4</v>
      </c>
      <c r="F648" s="259">
        <f t="shared" si="13"/>
        <v>12000</v>
      </c>
      <c r="G648" s="54"/>
      <c r="H648" s="201" t="s">
        <v>941</v>
      </c>
      <c r="I648" s="201" t="s">
        <v>951</v>
      </c>
      <c r="J648" s="76"/>
      <c r="K648" s="76"/>
    </row>
    <row r="649" spans="1:11">
      <c r="A649" s="76">
        <v>629</v>
      </c>
      <c r="B649" s="255" t="s">
        <v>828</v>
      </c>
      <c r="C649" s="260" t="s">
        <v>298</v>
      </c>
      <c r="D649" s="257">
        <v>3000</v>
      </c>
      <c r="E649" s="258">
        <v>3</v>
      </c>
      <c r="F649" s="259">
        <f t="shared" si="13"/>
        <v>9000</v>
      </c>
      <c r="G649" s="54"/>
      <c r="H649" s="201" t="s">
        <v>941</v>
      </c>
      <c r="I649" s="201" t="s">
        <v>951</v>
      </c>
      <c r="J649" s="76"/>
      <c r="K649" s="76"/>
    </row>
    <row r="650" spans="1:11">
      <c r="A650" s="76">
        <v>630</v>
      </c>
      <c r="B650" s="255" t="s">
        <v>829</v>
      </c>
      <c r="C650" s="260" t="s">
        <v>298</v>
      </c>
      <c r="D650" s="257">
        <v>3000</v>
      </c>
      <c r="E650" s="258">
        <v>3</v>
      </c>
      <c r="F650" s="259">
        <f t="shared" si="13"/>
        <v>9000</v>
      </c>
      <c r="G650" s="54"/>
      <c r="H650" s="201" t="s">
        <v>941</v>
      </c>
      <c r="I650" s="201" t="s">
        <v>951</v>
      </c>
      <c r="J650" s="76"/>
      <c r="K650" s="76"/>
    </row>
    <row r="651" spans="1:11" ht="25.5">
      <c r="A651" s="76">
        <v>631</v>
      </c>
      <c r="B651" s="255" t="s">
        <v>830</v>
      </c>
      <c r="C651" s="260" t="s">
        <v>298</v>
      </c>
      <c r="D651" s="262">
        <v>2300</v>
      </c>
      <c r="E651" s="258">
        <v>166</v>
      </c>
      <c r="F651" s="259">
        <f t="shared" si="13"/>
        <v>381800</v>
      </c>
      <c r="G651" s="54"/>
      <c r="H651" s="201" t="s">
        <v>941</v>
      </c>
      <c r="I651" s="201" t="s">
        <v>951</v>
      </c>
      <c r="J651" s="76"/>
      <c r="K651" s="76"/>
    </row>
    <row r="652" spans="1:11">
      <c r="A652" s="76">
        <v>632</v>
      </c>
      <c r="B652" s="263" t="s">
        <v>949</v>
      </c>
      <c r="C652" s="145"/>
      <c r="D652" s="145"/>
      <c r="E652" s="145"/>
      <c r="F652" s="264">
        <f>SUM(F571:F651)</f>
        <v>28222875.731843814</v>
      </c>
      <c r="G652" s="145"/>
      <c r="H652" s="145"/>
      <c r="I652" s="145"/>
      <c r="J652" s="76"/>
      <c r="K652" s="76"/>
    </row>
    <row r="653" spans="1:11">
      <c r="A653" s="76">
        <v>633</v>
      </c>
      <c r="B653" s="255" t="s">
        <v>831</v>
      </c>
      <c r="C653" s="265" t="s">
        <v>298</v>
      </c>
      <c r="D653" s="259">
        <v>14473.333333333336</v>
      </c>
      <c r="E653" s="266">
        <v>89</v>
      </c>
      <c r="F653" s="267">
        <f>D653*E653</f>
        <v>1288126.666666667</v>
      </c>
      <c r="G653" s="54"/>
      <c r="H653" s="54" t="s">
        <v>941</v>
      </c>
      <c r="I653" s="201" t="s">
        <v>951</v>
      </c>
      <c r="J653" s="76"/>
      <c r="K653" s="76"/>
    </row>
    <row r="654" spans="1:11">
      <c r="A654" s="76">
        <v>634</v>
      </c>
      <c r="B654" s="255" t="s">
        <v>832</v>
      </c>
      <c r="C654" s="265" t="s">
        <v>298</v>
      </c>
      <c r="D654" s="259">
        <v>14473.333333333299</v>
      </c>
      <c r="E654" s="266">
        <v>55</v>
      </c>
      <c r="F654" s="267">
        <f t="shared" ref="F654:F663" si="14">D654*E654</f>
        <v>796033.33333333151</v>
      </c>
      <c r="G654" s="54"/>
      <c r="H654" s="54" t="s">
        <v>941</v>
      </c>
      <c r="I654" s="201" t="s">
        <v>951</v>
      </c>
      <c r="J654" s="76"/>
      <c r="K654" s="76"/>
    </row>
    <row r="655" spans="1:11">
      <c r="A655" s="76">
        <v>635</v>
      </c>
      <c r="B655" s="255" t="s">
        <v>833</v>
      </c>
      <c r="C655" s="265" t="s">
        <v>298</v>
      </c>
      <c r="D655" s="259">
        <v>63420</v>
      </c>
      <c r="E655" s="266">
        <v>9</v>
      </c>
      <c r="F655" s="267">
        <f t="shared" si="14"/>
        <v>570780</v>
      </c>
      <c r="G655" s="54"/>
      <c r="H655" s="54" t="s">
        <v>941</v>
      </c>
      <c r="I655" s="201" t="s">
        <v>951</v>
      </c>
      <c r="J655" s="76"/>
      <c r="K655" s="76"/>
    </row>
    <row r="656" spans="1:11">
      <c r="A656" s="76">
        <v>636</v>
      </c>
      <c r="B656" s="255" t="s">
        <v>840</v>
      </c>
      <c r="C656" s="268" t="s">
        <v>298</v>
      </c>
      <c r="D656" s="259">
        <v>14473.333333333336</v>
      </c>
      <c r="E656" s="269">
        <v>42</v>
      </c>
      <c r="F656" s="267">
        <f t="shared" si="14"/>
        <v>607880.00000000012</v>
      </c>
      <c r="G656" s="54"/>
      <c r="H656" s="54" t="s">
        <v>941</v>
      </c>
      <c r="I656" s="201" t="s">
        <v>951</v>
      </c>
      <c r="J656" s="76"/>
      <c r="K656" s="76"/>
    </row>
    <row r="657" spans="1:11">
      <c r="A657" s="76">
        <v>637</v>
      </c>
      <c r="B657" s="255" t="s">
        <v>843</v>
      </c>
      <c r="C657" s="265" t="s">
        <v>298</v>
      </c>
      <c r="D657" s="259">
        <v>3101.4285714285716</v>
      </c>
      <c r="E657" s="266">
        <v>24</v>
      </c>
      <c r="F657" s="267">
        <f t="shared" si="14"/>
        <v>74434.28571428571</v>
      </c>
      <c r="G657" s="54"/>
      <c r="H657" s="54" t="s">
        <v>941</v>
      </c>
      <c r="I657" s="201" t="s">
        <v>951</v>
      </c>
      <c r="J657" s="76"/>
      <c r="K657" s="76"/>
    </row>
    <row r="658" spans="1:11">
      <c r="A658" s="76">
        <v>638</v>
      </c>
      <c r="B658" s="270" t="s">
        <v>1208</v>
      </c>
      <c r="C658" s="265" t="s">
        <v>298</v>
      </c>
      <c r="D658" s="259">
        <v>3101.4285714285716</v>
      </c>
      <c r="E658" s="266">
        <v>40.64</v>
      </c>
      <c r="F658" s="267">
        <f t="shared" si="14"/>
        <v>126042.05714285716</v>
      </c>
      <c r="G658" s="54"/>
      <c r="H658" s="54" t="s">
        <v>941</v>
      </c>
      <c r="I658" s="201" t="s">
        <v>951</v>
      </c>
      <c r="J658" s="76"/>
      <c r="K658" s="76"/>
    </row>
    <row r="659" spans="1:11">
      <c r="A659" s="76">
        <v>639</v>
      </c>
      <c r="B659" s="255" t="s">
        <v>834</v>
      </c>
      <c r="C659" s="265" t="s">
        <v>298</v>
      </c>
      <c r="D659" s="259">
        <v>43420</v>
      </c>
      <c r="E659" s="266">
        <v>9</v>
      </c>
      <c r="F659" s="267">
        <f t="shared" si="14"/>
        <v>390780</v>
      </c>
      <c r="G659" s="54"/>
      <c r="H659" s="54" t="s">
        <v>941</v>
      </c>
      <c r="I659" s="201" t="s">
        <v>951</v>
      </c>
      <c r="J659" s="76"/>
      <c r="K659" s="76"/>
    </row>
    <row r="660" spans="1:11">
      <c r="A660" s="76">
        <v>640</v>
      </c>
      <c r="B660" s="255" t="s">
        <v>835</v>
      </c>
      <c r="C660" s="265" t="s">
        <v>298</v>
      </c>
      <c r="D660" s="259">
        <v>53420</v>
      </c>
      <c r="E660" s="266">
        <v>20</v>
      </c>
      <c r="F660" s="267">
        <f t="shared" si="14"/>
        <v>1068400</v>
      </c>
      <c r="G660" s="54"/>
      <c r="H660" s="54" t="s">
        <v>941</v>
      </c>
      <c r="I660" s="201" t="s">
        <v>951</v>
      </c>
      <c r="J660" s="76"/>
      <c r="K660" s="76"/>
    </row>
    <row r="661" spans="1:11">
      <c r="A661" s="76">
        <v>641</v>
      </c>
      <c r="B661" s="255" t="s">
        <v>836</v>
      </c>
      <c r="C661" s="265" t="s">
        <v>298</v>
      </c>
      <c r="D661" s="259">
        <v>20000</v>
      </c>
      <c r="E661" s="266">
        <v>91</v>
      </c>
      <c r="F661" s="267">
        <f t="shared" si="14"/>
        <v>1820000</v>
      </c>
      <c r="G661" s="54"/>
      <c r="H661" s="54" t="s">
        <v>941</v>
      </c>
      <c r="I661" s="201" t="s">
        <v>951</v>
      </c>
      <c r="J661" s="76"/>
      <c r="K661" s="76"/>
    </row>
    <row r="662" spans="1:11">
      <c r="A662" s="76">
        <v>642</v>
      </c>
      <c r="B662" s="255" t="s">
        <v>837</v>
      </c>
      <c r="C662" s="271" t="s">
        <v>751</v>
      </c>
      <c r="D662" s="259">
        <v>4101</v>
      </c>
      <c r="E662" s="269">
        <v>46</v>
      </c>
      <c r="F662" s="267">
        <f t="shared" si="14"/>
        <v>188646</v>
      </c>
      <c r="G662" s="54"/>
      <c r="H662" s="54" t="s">
        <v>941</v>
      </c>
      <c r="I662" s="201" t="s">
        <v>951</v>
      </c>
      <c r="J662" s="76"/>
      <c r="K662" s="76"/>
    </row>
    <row r="663" spans="1:11">
      <c r="A663" s="76">
        <v>643</v>
      </c>
      <c r="B663" s="255" t="s">
        <v>838</v>
      </c>
      <c r="C663" s="265" t="s">
        <v>298</v>
      </c>
      <c r="D663" s="259">
        <v>3101.4285714285716</v>
      </c>
      <c r="E663" s="269">
        <v>156</v>
      </c>
      <c r="F663" s="267">
        <f t="shared" si="14"/>
        <v>483822.85714285716</v>
      </c>
      <c r="G663" s="54"/>
      <c r="H663" s="54" t="s">
        <v>941</v>
      </c>
      <c r="I663" s="201" t="s">
        <v>951</v>
      </c>
      <c r="J663" s="76"/>
      <c r="K663" s="76"/>
    </row>
    <row r="664" spans="1:11">
      <c r="A664" s="76">
        <v>644</v>
      </c>
      <c r="B664" s="263" t="s">
        <v>949</v>
      </c>
      <c r="C664" s="145"/>
      <c r="D664" s="145"/>
      <c r="E664" s="145"/>
      <c r="F664" s="264">
        <f>SUM(F653:F663)</f>
        <v>7414945.1999999983</v>
      </c>
      <c r="G664" s="145"/>
      <c r="H664" s="54"/>
      <c r="I664" s="145"/>
      <c r="J664" s="76"/>
      <c r="K664" s="76"/>
    </row>
    <row r="665" spans="1:11" ht="25.5">
      <c r="A665" s="76">
        <v>645</v>
      </c>
      <c r="B665" s="255" t="s">
        <v>839</v>
      </c>
      <c r="C665" s="265" t="s">
        <v>298</v>
      </c>
      <c r="D665" s="272">
        <v>15996</v>
      </c>
      <c r="E665" s="266">
        <v>42</v>
      </c>
      <c r="F665" s="267">
        <f>D665*E665</f>
        <v>671832</v>
      </c>
      <c r="G665" s="54"/>
      <c r="H665" s="54" t="s">
        <v>941</v>
      </c>
      <c r="I665" s="201" t="s">
        <v>951</v>
      </c>
      <c r="J665" s="76"/>
      <c r="K665" s="76"/>
    </row>
    <row r="666" spans="1:11">
      <c r="A666" s="76">
        <v>646</v>
      </c>
      <c r="B666" s="255" t="s">
        <v>840</v>
      </c>
      <c r="C666" s="265" t="s">
        <v>298</v>
      </c>
      <c r="D666" s="272">
        <v>15996</v>
      </c>
      <c r="E666" s="266">
        <v>42</v>
      </c>
      <c r="F666" s="267">
        <f t="shared" ref="F666:F676" si="15">D666*E666</f>
        <v>671832</v>
      </c>
      <c r="G666" s="54"/>
      <c r="H666" s="54" t="s">
        <v>941</v>
      </c>
      <c r="I666" s="201" t="s">
        <v>951</v>
      </c>
      <c r="J666" s="76"/>
      <c r="K666" s="76"/>
    </row>
    <row r="667" spans="1:11" ht="25.5">
      <c r="A667" s="76">
        <v>647</v>
      </c>
      <c r="B667" s="255" t="s">
        <v>841</v>
      </c>
      <c r="C667" s="265" t="s">
        <v>298</v>
      </c>
      <c r="D667" s="273">
        <v>15996</v>
      </c>
      <c r="E667" s="266">
        <v>42</v>
      </c>
      <c r="F667" s="267">
        <f t="shared" si="15"/>
        <v>671832</v>
      </c>
      <c r="G667" s="54"/>
      <c r="H667" s="54" t="s">
        <v>941</v>
      </c>
      <c r="I667" s="201" t="s">
        <v>951</v>
      </c>
      <c r="J667" s="76"/>
      <c r="K667" s="76"/>
    </row>
    <row r="668" spans="1:11">
      <c r="A668" s="76">
        <v>648</v>
      </c>
      <c r="B668" s="255" t="s">
        <v>842</v>
      </c>
      <c r="C668" s="265" t="s">
        <v>298</v>
      </c>
      <c r="D668" s="273">
        <v>12996</v>
      </c>
      <c r="E668" s="266">
        <v>37</v>
      </c>
      <c r="F668" s="267">
        <f t="shared" si="15"/>
        <v>480852</v>
      </c>
      <c r="G668" s="54"/>
      <c r="H668" s="54" t="s">
        <v>941</v>
      </c>
      <c r="I668" s="201" t="s">
        <v>951</v>
      </c>
      <c r="J668" s="76"/>
      <c r="K668" s="76"/>
    </row>
    <row r="669" spans="1:11">
      <c r="A669" s="76">
        <v>649</v>
      </c>
      <c r="B669" s="255" t="s">
        <v>831</v>
      </c>
      <c r="C669" s="265" t="s">
        <v>298</v>
      </c>
      <c r="D669" s="273">
        <v>4044</v>
      </c>
      <c r="E669" s="266">
        <v>89</v>
      </c>
      <c r="F669" s="267">
        <f t="shared" si="15"/>
        <v>359916</v>
      </c>
      <c r="G669" s="54"/>
      <c r="H669" s="54" t="s">
        <v>941</v>
      </c>
      <c r="I669" s="201" t="s">
        <v>951</v>
      </c>
      <c r="J669" s="76"/>
      <c r="K669" s="76"/>
    </row>
    <row r="670" spans="1:11">
      <c r="A670" s="76">
        <v>650</v>
      </c>
      <c r="B670" s="255" t="s">
        <v>843</v>
      </c>
      <c r="C670" s="265" t="s">
        <v>298</v>
      </c>
      <c r="D670" s="273">
        <v>927</v>
      </c>
      <c r="E670" s="266">
        <v>24</v>
      </c>
      <c r="F670" s="267">
        <f t="shared" si="15"/>
        <v>22248</v>
      </c>
      <c r="G670" s="54"/>
      <c r="H670" s="54" t="s">
        <v>941</v>
      </c>
      <c r="I670" s="201" t="s">
        <v>951</v>
      </c>
      <c r="J670" s="76"/>
      <c r="K670" s="76"/>
    </row>
    <row r="671" spans="1:11">
      <c r="A671" s="76">
        <v>651</v>
      </c>
      <c r="B671" s="270" t="s">
        <v>1208</v>
      </c>
      <c r="C671" s="265" t="s">
        <v>298</v>
      </c>
      <c r="D671" s="273">
        <v>927</v>
      </c>
      <c r="E671" s="266">
        <v>40.64</v>
      </c>
      <c r="F671" s="267">
        <f t="shared" si="15"/>
        <v>37673.279999999999</v>
      </c>
      <c r="G671" s="54"/>
      <c r="H671" s="54" t="s">
        <v>941</v>
      </c>
      <c r="I671" s="201" t="s">
        <v>951</v>
      </c>
      <c r="J671" s="76"/>
      <c r="K671" s="76"/>
    </row>
    <row r="672" spans="1:11" ht="38.25">
      <c r="A672" s="145">
        <v>652</v>
      </c>
      <c r="B672" s="127" t="s">
        <v>1209</v>
      </c>
      <c r="C672" s="265" t="s">
        <v>298</v>
      </c>
      <c r="D672" s="273">
        <v>23</v>
      </c>
      <c r="E672" s="266"/>
      <c r="F672" s="267">
        <f t="shared" si="15"/>
        <v>0</v>
      </c>
      <c r="G672" s="54"/>
      <c r="H672" s="54" t="s">
        <v>941</v>
      </c>
      <c r="I672" s="201" t="s">
        <v>951</v>
      </c>
      <c r="J672" s="76"/>
      <c r="K672" s="76"/>
    </row>
    <row r="673" spans="1:11">
      <c r="A673" s="145">
        <v>653</v>
      </c>
      <c r="B673" s="255" t="s">
        <v>832</v>
      </c>
      <c r="C673" s="265" t="s">
        <v>298</v>
      </c>
      <c r="D673" s="273">
        <v>5044</v>
      </c>
      <c r="E673" s="266">
        <v>55</v>
      </c>
      <c r="F673" s="267">
        <f t="shared" si="15"/>
        <v>277420</v>
      </c>
      <c r="G673" s="54"/>
      <c r="H673" s="54" t="s">
        <v>941</v>
      </c>
      <c r="I673" s="201" t="s">
        <v>951</v>
      </c>
      <c r="J673" s="76"/>
      <c r="K673" s="76"/>
    </row>
    <row r="674" spans="1:11">
      <c r="A674" s="145">
        <v>654</v>
      </c>
      <c r="B674" s="255" t="s">
        <v>836</v>
      </c>
      <c r="C674" s="265" t="s">
        <v>298</v>
      </c>
      <c r="D674" s="273">
        <v>4044</v>
      </c>
      <c r="E674" s="266">
        <v>91</v>
      </c>
      <c r="F674" s="267">
        <f t="shared" si="15"/>
        <v>368004</v>
      </c>
      <c r="G674" s="54"/>
      <c r="H674" s="54" t="s">
        <v>941</v>
      </c>
      <c r="I674" s="201" t="s">
        <v>951</v>
      </c>
      <c r="J674" s="76"/>
      <c r="K674" s="76"/>
    </row>
    <row r="675" spans="1:11">
      <c r="A675" s="145">
        <v>655</v>
      </c>
      <c r="B675" s="255" t="s">
        <v>837</v>
      </c>
      <c r="C675" s="271" t="s">
        <v>751</v>
      </c>
      <c r="D675" s="273">
        <v>903</v>
      </c>
      <c r="E675" s="269">
        <v>46</v>
      </c>
      <c r="F675" s="267">
        <f t="shared" si="15"/>
        <v>41538</v>
      </c>
      <c r="G675" s="54"/>
      <c r="H675" s="54" t="s">
        <v>941</v>
      </c>
      <c r="I675" s="201" t="s">
        <v>951</v>
      </c>
      <c r="J675" s="76"/>
      <c r="K675" s="76"/>
    </row>
    <row r="676" spans="1:11">
      <c r="A676" s="145">
        <v>656</v>
      </c>
      <c r="B676" s="255" t="s">
        <v>838</v>
      </c>
      <c r="C676" s="265" t="s">
        <v>298</v>
      </c>
      <c r="D676" s="273">
        <v>1000</v>
      </c>
      <c r="E676" s="269">
        <v>156</v>
      </c>
      <c r="F676" s="267">
        <f t="shared" si="15"/>
        <v>156000</v>
      </c>
      <c r="G676" s="54"/>
      <c r="H676" s="54" t="s">
        <v>941</v>
      </c>
      <c r="I676" s="201" t="s">
        <v>951</v>
      </c>
      <c r="J676" s="76"/>
      <c r="K676" s="76"/>
    </row>
    <row r="677" spans="1:11" s="158" customFormat="1">
      <c r="A677" s="227"/>
      <c r="B677" s="274" t="s">
        <v>949</v>
      </c>
      <c r="C677" s="227"/>
      <c r="D677" s="227"/>
      <c r="E677" s="227"/>
      <c r="F677" s="275">
        <f>SUM(F665:F676)</f>
        <v>3759147.28</v>
      </c>
      <c r="G677" s="227"/>
      <c r="H677" s="227"/>
      <c r="I677" s="227"/>
      <c r="J677" s="222"/>
      <c r="K677" s="222"/>
    </row>
    <row r="678" spans="1:11" s="143" customFormat="1" ht="23.25">
      <c r="A678" s="390" t="s">
        <v>1332</v>
      </c>
      <c r="B678" s="390"/>
      <c r="C678" s="390"/>
      <c r="D678" s="390"/>
      <c r="E678" s="390"/>
      <c r="F678" s="390"/>
      <c r="G678" s="390"/>
      <c r="H678" s="390"/>
      <c r="I678" s="390"/>
      <c r="J678" s="148"/>
      <c r="K678" s="148"/>
    </row>
    <row r="679" spans="1:11">
      <c r="A679" s="145">
        <v>657</v>
      </c>
      <c r="B679" s="276" t="s">
        <v>872</v>
      </c>
      <c r="C679" s="277" t="s">
        <v>490</v>
      </c>
      <c r="D679" s="54">
        <v>350</v>
      </c>
      <c r="E679" s="278">
        <v>11140</v>
      </c>
      <c r="F679" s="267">
        <f>D679*E679</f>
        <v>3899000</v>
      </c>
      <c r="G679" s="54"/>
      <c r="H679" s="54" t="s">
        <v>941</v>
      </c>
      <c r="I679" s="201" t="s">
        <v>951</v>
      </c>
      <c r="J679" s="76"/>
      <c r="K679" s="76"/>
    </row>
    <row r="680" spans="1:11">
      <c r="A680" s="145">
        <v>658</v>
      </c>
      <c r="B680" s="279" t="s">
        <v>1211</v>
      </c>
      <c r="C680" s="99" t="s">
        <v>490</v>
      </c>
      <c r="D680" s="54">
        <v>6</v>
      </c>
      <c r="E680" s="142">
        <v>7800</v>
      </c>
      <c r="F680" s="267">
        <f t="shared" ref="F680:F743" si="16">D680*E680</f>
        <v>46800</v>
      </c>
      <c r="G680" s="54"/>
      <c r="H680" s="54" t="s">
        <v>941</v>
      </c>
      <c r="I680" s="201" t="s">
        <v>951</v>
      </c>
      <c r="J680" s="76"/>
      <c r="K680" s="76"/>
    </row>
    <row r="681" spans="1:11">
      <c r="A681" s="145">
        <v>659</v>
      </c>
      <c r="B681" s="279" t="s">
        <v>1212</v>
      </c>
      <c r="C681" s="99" t="s">
        <v>490</v>
      </c>
      <c r="D681" s="54">
        <v>6</v>
      </c>
      <c r="E681" s="142">
        <v>24000</v>
      </c>
      <c r="F681" s="267">
        <f t="shared" si="16"/>
        <v>144000</v>
      </c>
      <c r="G681" s="54"/>
      <c r="H681" s="54" t="s">
        <v>941</v>
      </c>
      <c r="I681" s="201" t="s">
        <v>951</v>
      </c>
      <c r="J681" s="76"/>
      <c r="K681" s="76"/>
    </row>
    <row r="682" spans="1:11" ht="25.5">
      <c r="A682" s="145">
        <v>660</v>
      </c>
      <c r="B682" s="279" t="s">
        <v>1213</v>
      </c>
      <c r="C682" s="99" t="s">
        <v>1327</v>
      </c>
      <c r="D682" s="54">
        <v>24</v>
      </c>
      <c r="E682" s="142">
        <v>6500</v>
      </c>
      <c r="F682" s="267">
        <f t="shared" si="16"/>
        <v>156000</v>
      </c>
      <c r="G682" s="54"/>
      <c r="H682" s="54" t="s">
        <v>941</v>
      </c>
      <c r="I682" s="201" t="s">
        <v>951</v>
      </c>
      <c r="J682" s="76"/>
      <c r="K682" s="76"/>
    </row>
    <row r="683" spans="1:11">
      <c r="A683" s="145">
        <v>661</v>
      </c>
      <c r="B683" s="279" t="s">
        <v>1214</v>
      </c>
      <c r="C683" s="99" t="s">
        <v>1328</v>
      </c>
      <c r="D683" s="54">
        <v>900</v>
      </c>
      <c r="E683" s="142">
        <v>1635</v>
      </c>
      <c r="F683" s="267">
        <f t="shared" si="16"/>
        <v>1471500</v>
      </c>
      <c r="G683" s="54"/>
      <c r="H683" s="54" t="s">
        <v>941</v>
      </c>
      <c r="I683" s="201" t="s">
        <v>951</v>
      </c>
      <c r="J683" s="76"/>
      <c r="K683" s="76"/>
    </row>
    <row r="684" spans="1:11">
      <c r="A684" s="145">
        <v>662</v>
      </c>
      <c r="B684" s="279" t="s">
        <v>1215</v>
      </c>
      <c r="C684" s="99" t="s">
        <v>490</v>
      </c>
      <c r="D684" s="54">
        <v>2</v>
      </c>
      <c r="E684" s="142">
        <v>34100</v>
      </c>
      <c r="F684" s="267">
        <f t="shared" si="16"/>
        <v>68200</v>
      </c>
      <c r="G684" s="54"/>
      <c r="H684" s="54" t="s">
        <v>941</v>
      </c>
      <c r="I684" s="201" t="s">
        <v>951</v>
      </c>
      <c r="J684" s="76"/>
      <c r="K684" s="76"/>
    </row>
    <row r="685" spans="1:11">
      <c r="A685" s="145">
        <v>663</v>
      </c>
      <c r="B685" s="279" t="s">
        <v>1216</v>
      </c>
      <c r="C685" s="99" t="s">
        <v>2</v>
      </c>
      <c r="D685" s="54">
        <v>12</v>
      </c>
      <c r="E685" s="142">
        <v>2350</v>
      </c>
      <c r="F685" s="267">
        <f t="shared" si="16"/>
        <v>28200</v>
      </c>
      <c r="G685" s="54"/>
      <c r="H685" s="54" t="s">
        <v>941</v>
      </c>
      <c r="I685" s="201" t="s">
        <v>951</v>
      </c>
      <c r="J685" s="76"/>
      <c r="K685" s="76"/>
    </row>
    <row r="686" spans="1:11">
      <c r="A686" s="145">
        <v>664</v>
      </c>
      <c r="B686" s="279" t="s">
        <v>1217</v>
      </c>
      <c r="C686" s="99" t="s">
        <v>2</v>
      </c>
      <c r="D686" s="54">
        <v>12</v>
      </c>
      <c r="E686" s="142">
        <v>10100</v>
      </c>
      <c r="F686" s="267">
        <f t="shared" si="16"/>
        <v>121200</v>
      </c>
      <c r="G686" s="54"/>
      <c r="H686" s="54" t="s">
        <v>941</v>
      </c>
      <c r="I686" s="201" t="s">
        <v>951</v>
      </c>
      <c r="J686" s="76"/>
      <c r="K686" s="76"/>
    </row>
    <row r="687" spans="1:11">
      <c r="A687" s="145">
        <v>665</v>
      </c>
      <c r="B687" s="279" t="s">
        <v>1218</v>
      </c>
      <c r="C687" s="99" t="s">
        <v>2</v>
      </c>
      <c r="D687" s="54">
        <v>12</v>
      </c>
      <c r="E687" s="142">
        <v>1350</v>
      </c>
      <c r="F687" s="267">
        <f t="shared" si="16"/>
        <v>16200</v>
      </c>
      <c r="G687" s="54"/>
      <c r="H687" s="54" t="s">
        <v>941</v>
      </c>
      <c r="I687" s="201" t="s">
        <v>951</v>
      </c>
      <c r="J687" s="76"/>
      <c r="K687" s="76"/>
    </row>
    <row r="688" spans="1:11">
      <c r="A688" s="145">
        <v>666</v>
      </c>
      <c r="B688" s="279" t="s">
        <v>1219</v>
      </c>
      <c r="C688" s="99" t="s">
        <v>2</v>
      </c>
      <c r="D688" s="54">
        <v>36</v>
      </c>
      <c r="E688" s="142">
        <v>1050</v>
      </c>
      <c r="F688" s="267">
        <f t="shared" si="16"/>
        <v>37800</v>
      </c>
      <c r="G688" s="54"/>
      <c r="H688" s="54" t="s">
        <v>941</v>
      </c>
      <c r="I688" s="201" t="s">
        <v>951</v>
      </c>
      <c r="J688" s="76"/>
      <c r="K688" s="76"/>
    </row>
    <row r="689" spans="1:11">
      <c r="A689" s="145">
        <v>667</v>
      </c>
      <c r="B689" s="279" t="s">
        <v>1220</v>
      </c>
      <c r="C689" s="99" t="s">
        <v>2</v>
      </c>
      <c r="D689" s="54">
        <v>12</v>
      </c>
      <c r="E689" s="142">
        <v>4200</v>
      </c>
      <c r="F689" s="267">
        <f t="shared" si="16"/>
        <v>50400</v>
      </c>
      <c r="G689" s="54"/>
      <c r="H689" s="54" t="s">
        <v>941</v>
      </c>
      <c r="I689" s="201" t="s">
        <v>951</v>
      </c>
      <c r="J689" s="76"/>
      <c r="K689" s="76"/>
    </row>
    <row r="690" spans="1:11" ht="25.5">
      <c r="A690" s="145">
        <v>668</v>
      </c>
      <c r="B690" s="279" t="s">
        <v>1221</v>
      </c>
      <c r="C690" s="99" t="s">
        <v>2</v>
      </c>
      <c r="D690" s="54">
        <v>120</v>
      </c>
      <c r="E690" s="142">
        <v>150</v>
      </c>
      <c r="F690" s="267">
        <f t="shared" si="16"/>
        <v>18000</v>
      </c>
      <c r="G690" s="54"/>
      <c r="H690" s="54" t="s">
        <v>941</v>
      </c>
      <c r="I690" s="201" t="s">
        <v>951</v>
      </c>
      <c r="J690" s="76"/>
      <c r="K690" s="76"/>
    </row>
    <row r="691" spans="1:11" ht="25.5">
      <c r="A691" s="145">
        <v>669</v>
      </c>
      <c r="B691" s="279" t="s">
        <v>1222</v>
      </c>
      <c r="C691" s="99" t="s">
        <v>2</v>
      </c>
      <c r="D691" s="54">
        <v>180</v>
      </c>
      <c r="E691" s="142">
        <v>150</v>
      </c>
      <c r="F691" s="267">
        <f t="shared" si="16"/>
        <v>27000</v>
      </c>
      <c r="G691" s="54"/>
      <c r="H691" s="54" t="s">
        <v>941</v>
      </c>
      <c r="I691" s="201" t="s">
        <v>951</v>
      </c>
      <c r="J691" s="76"/>
      <c r="K691" s="76"/>
    </row>
    <row r="692" spans="1:11">
      <c r="A692" s="145">
        <v>670</v>
      </c>
      <c r="B692" s="279" t="s">
        <v>1223</v>
      </c>
      <c r="C692" s="99" t="s">
        <v>2</v>
      </c>
      <c r="D692" s="54">
        <v>84</v>
      </c>
      <c r="E692" s="142">
        <v>2800</v>
      </c>
      <c r="F692" s="267">
        <f t="shared" si="16"/>
        <v>235200</v>
      </c>
      <c r="G692" s="54"/>
      <c r="H692" s="54" t="s">
        <v>941</v>
      </c>
      <c r="I692" s="201" t="s">
        <v>951</v>
      </c>
      <c r="J692" s="76"/>
      <c r="K692" s="76"/>
    </row>
    <row r="693" spans="1:11">
      <c r="A693" s="145">
        <v>671</v>
      </c>
      <c r="B693" s="279" t="s">
        <v>870</v>
      </c>
      <c r="C693" s="99" t="s">
        <v>2</v>
      </c>
      <c r="D693" s="54">
        <v>72</v>
      </c>
      <c r="E693" s="142">
        <v>1550</v>
      </c>
      <c r="F693" s="267">
        <f t="shared" si="16"/>
        <v>111600</v>
      </c>
      <c r="G693" s="54"/>
      <c r="H693" s="54" t="s">
        <v>941</v>
      </c>
      <c r="I693" s="201" t="s">
        <v>951</v>
      </c>
      <c r="J693" s="76"/>
      <c r="K693" s="76"/>
    </row>
    <row r="694" spans="1:11" ht="25.5">
      <c r="A694" s="145">
        <v>672</v>
      </c>
      <c r="B694" s="279" t="s">
        <v>1224</v>
      </c>
      <c r="C694" s="99" t="s">
        <v>2</v>
      </c>
      <c r="D694" s="54">
        <v>12</v>
      </c>
      <c r="E694" s="142">
        <v>2537</v>
      </c>
      <c r="F694" s="267">
        <f t="shared" si="16"/>
        <v>30444</v>
      </c>
      <c r="G694" s="54"/>
      <c r="H694" s="54" t="s">
        <v>941</v>
      </c>
      <c r="I694" s="201" t="s">
        <v>951</v>
      </c>
      <c r="J694" s="76"/>
      <c r="K694" s="76"/>
    </row>
    <row r="695" spans="1:11" ht="25.5">
      <c r="A695" s="145">
        <v>673</v>
      </c>
      <c r="B695" s="279" t="s">
        <v>1225</v>
      </c>
      <c r="C695" s="99" t="s">
        <v>2</v>
      </c>
      <c r="D695" s="54">
        <v>12</v>
      </c>
      <c r="E695" s="142">
        <v>2125</v>
      </c>
      <c r="F695" s="267">
        <f t="shared" si="16"/>
        <v>25500</v>
      </c>
      <c r="G695" s="54"/>
      <c r="H695" s="54" t="s">
        <v>941</v>
      </c>
      <c r="I695" s="201" t="s">
        <v>951</v>
      </c>
      <c r="J695" s="76"/>
      <c r="K695" s="76"/>
    </row>
    <row r="696" spans="1:11" ht="25.5">
      <c r="A696" s="145">
        <v>674</v>
      </c>
      <c r="B696" s="279" t="s">
        <v>1226</v>
      </c>
      <c r="C696" s="99" t="s">
        <v>2</v>
      </c>
      <c r="D696" s="54">
        <v>100</v>
      </c>
      <c r="E696" s="142">
        <v>234</v>
      </c>
      <c r="F696" s="267">
        <f t="shared" si="16"/>
        <v>23400</v>
      </c>
      <c r="G696" s="54"/>
      <c r="H696" s="54" t="s">
        <v>941</v>
      </c>
      <c r="I696" s="201" t="s">
        <v>951</v>
      </c>
      <c r="J696" s="76"/>
      <c r="K696" s="76"/>
    </row>
    <row r="697" spans="1:11" ht="38.25">
      <c r="A697" s="145">
        <v>675</v>
      </c>
      <c r="B697" s="279" t="s">
        <v>1227</v>
      </c>
      <c r="C697" s="99" t="s">
        <v>2</v>
      </c>
      <c r="D697" s="54">
        <v>1</v>
      </c>
      <c r="E697" s="142">
        <v>23900</v>
      </c>
      <c r="F697" s="267">
        <f t="shared" si="16"/>
        <v>23900</v>
      </c>
      <c r="G697" s="54"/>
      <c r="H697" s="54" t="s">
        <v>941</v>
      </c>
      <c r="I697" s="201" t="s">
        <v>951</v>
      </c>
      <c r="J697" s="76"/>
      <c r="K697" s="76"/>
    </row>
    <row r="698" spans="1:11">
      <c r="A698" s="145">
        <v>676</v>
      </c>
      <c r="B698" s="279" t="s">
        <v>1228</v>
      </c>
      <c r="C698" s="99" t="s">
        <v>2</v>
      </c>
      <c r="D698" s="54">
        <v>4</v>
      </c>
      <c r="E698" s="142">
        <v>18701</v>
      </c>
      <c r="F698" s="267">
        <f t="shared" si="16"/>
        <v>74804</v>
      </c>
      <c r="G698" s="54"/>
      <c r="H698" s="54" t="s">
        <v>941</v>
      </c>
      <c r="I698" s="201" t="s">
        <v>951</v>
      </c>
      <c r="J698" s="76"/>
      <c r="K698" s="76"/>
    </row>
    <row r="699" spans="1:11">
      <c r="A699" s="145">
        <v>677</v>
      </c>
      <c r="B699" s="279" t="s">
        <v>1229</v>
      </c>
      <c r="C699" s="99" t="s">
        <v>2</v>
      </c>
      <c r="D699" s="54">
        <v>4</v>
      </c>
      <c r="E699" s="142">
        <v>11574</v>
      </c>
      <c r="F699" s="267">
        <f t="shared" si="16"/>
        <v>46296</v>
      </c>
      <c r="G699" s="54"/>
      <c r="H699" s="54" t="s">
        <v>941</v>
      </c>
      <c r="I699" s="201" t="s">
        <v>951</v>
      </c>
      <c r="J699" s="76"/>
      <c r="K699" s="76"/>
    </row>
    <row r="700" spans="1:11" ht="25.5">
      <c r="A700" s="145">
        <v>678</v>
      </c>
      <c r="B700" s="279" t="s">
        <v>871</v>
      </c>
      <c r="C700" s="99" t="s">
        <v>2</v>
      </c>
      <c r="D700" s="54">
        <v>8</v>
      </c>
      <c r="E700" s="142">
        <v>12101</v>
      </c>
      <c r="F700" s="267">
        <f t="shared" si="16"/>
        <v>96808</v>
      </c>
      <c r="G700" s="54"/>
      <c r="H700" s="54" t="s">
        <v>941</v>
      </c>
      <c r="I700" s="201" t="s">
        <v>951</v>
      </c>
      <c r="J700" s="76"/>
      <c r="K700" s="76"/>
    </row>
    <row r="701" spans="1:11" ht="25.5">
      <c r="A701" s="145">
        <v>679</v>
      </c>
      <c r="B701" s="279" t="s">
        <v>1230</v>
      </c>
      <c r="C701" s="99" t="s">
        <v>2</v>
      </c>
      <c r="D701" s="54">
        <v>8</v>
      </c>
      <c r="E701" s="142">
        <v>4600</v>
      </c>
      <c r="F701" s="267">
        <f t="shared" si="16"/>
        <v>36800</v>
      </c>
      <c r="G701" s="54"/>
      <c r="H701" s="54" t="s">
        <v>941</v>
      </c>
      <c r="I701" s="201" t="s">
        <v>951</v>
      </c>
      <c r="J701" s="76"/>
      <c r="K701" s="76"/>
    </row>
    <row r="702" spans="1:11">
      <c r="A702" s="145">
        <v>680</v>
      </c>
      <c r="B702" s="279" t="s">
        <v>1231</v>
      </c>
      <c r="C702" s="99" t="s">
        <v>2</v>
      </c>
      <c r="D702" s="54">
        <v>2</v>
      </c>
      <c r="E702" s="142">
        <v>6650</v>
      </c>
      <c r="F702" s="267">
        <f t="shared" si="16"/>
        <v>13300</v>
      </c>
      <c r="G702" s="54"/>
      <c r="H702" s="54" t="s">
        <v>941</v>
      </c>
      <c r="I702" s="201" t="s">
        <v>951</v>
      </c>
      <c r="J702" s="76"/>
      <c r="K702" s="76"/>
    </row>
    <row r="703" spans="1:11">
      <c r="A703" s="145">
        <v>681</v>
      </c>
      <c r="B703" s="279" t="s">
        <v>1232</v>
      </c>
      <c r="C703" s="99" t="s">
        <v>2</v>
      </c>
      <c r="D703" s="54">
        <v>2</v>
      </c>
      <c r="E703" s="65">
        <v>7581</v>
      </c>
      <c r="F703" s="267">
        <f t="shared" si="16"/>
        <v>15162</v>
      </c>
      <c r="G703" s="54"/>
      <c r="H703" s="54" t="s">
        <v>941</v>
      </c>
      <c r="I703" s="201" t="s">
        <v>951</v>
      </c>
      <c r="J703" s="76"/>
      <c r="K703" s="76"/>
    </row>
    <row r="704" spans="1:11">
      <c r="A704" s="145">
        <v>682</v>
      </c>
      <c r="B704" s="279" t="s">
        <v>873</v>
      </c>
      <c r="C704" s="99" t="s">
        <v>2</v>
      </c>
      <c r="D704" s="54">
        <v>2</v>
      </c>
      <c r="E704" s="142">
        <v>20091</v>
      </c>
      <c r="F704" s="267">
        <f t="shared" si="16"/>
        <v>40182</v>
      </c>
      <c r="G704" s="54"/>
      <c r="H704" s="54" t="s">
        <v>941</v>
      </c>
      <c r="I704" s="201" t="s">
        <v>951</v>
      </c>
      <c r="J704" s="76"/>
      <c r="K704" s="76"/>
    </row>
    <row r="705" spans="1:11">
      <c r="A705" s="145">
        <v>683</v>
      </c>
      <c r="B705" s="279" t="s">
        <v>874</v>
      </c>
      <c r="C705" s="99" t="s">
        <v>2</v>
      </c>
      <c r="D705" s="54">
        <v>4</v>
      </c>
      <c r="E705" s="142">
        <v>12489</v>
      </c>
      <c r="F705" s="267">
        <f t="shared" si="16"/>
        <v>49956</v>
      </c>
      <c r="G705" s="54"/>
      <c r="H705" s="54" t="s">
        <v>941</v>
      </c>
      <c r="I705" s="201" t="s">
        <v>951</v>
      </c>
      <c r="J705" s="76"/>
      <c r="K705" s="76"/>
    </row>
    <row r="706" spans="1:11" ht="76.5">
      <c r="A706" s="145">
        <v>684</v>
      </c>
      <c r="B706" s="279" t="s">
        <v>1233</v>
      </c>
      <c r="C706" s="99" t="s">
        <v>2</v>
      </c>
      <c r="D706" s="54"/>
      <c r="E706" s="142">
        <v>60000</v>
      </c>
      <c r="F706" s="267">
        <f t="shared" si="16"/>
        <v>0</v>
      </c>
      <c r="G706" s="54"/>
      <c r="H706" s="54" t="s">
        <v>941</v>
      </c>
      <c r="I706" s="201" t="s">
        <v>951</v>
      </c>
      <c r="J706" s="76"/>
      <c r="K706" s="76"/>
    </row>
    <row r="707" spans="1:11" ht="51">
      <c r="A707" s="145">
        <v>685</v>
      </c>
      <c r="B707" s="279" t="s">
        <v>1234</v>
      </c>
      <c r="C707" s="99" t="s">
        <v>2</v>
      </c>
      <c r="D707" s="54"/>
      <c r="E707" s="142">
        <v>50000</v>
      </c>
      <c r="F707" s="267">
        <f t="shared" si="16"/>
        <v>0</v>
      </c>
      <c r="G707" s="54"/>
      <c r="H707" s="54" t="s">
        <v>941</v>
      </c>
      <c r="I707" s="201" t="s">
        <v>951</v>
      </c>
      <c r="J707" s="76"/>
      <c r="K707" s="76"/>
    </row>
    <row r="708" spans="1:11" ht="38.25">
      <c r="A708" s="145">
        <v>686</v>
      </c>
      <c r="B708" s="280" t="s">
        <v>1235</v>
      </c>
      <c r="C708" s="99" t="s">
        <v>2</v>
      </c>
      <c r="D708" s="54">
        <v>20</v>
      </c>
      <c r="E708" s="142">
        <v>1980</v>
      </c>
      <c r="F708" s="267">
        <f t="shared" si="16"/>
        <v>39600</v>
      </c>
      <c r="G708" s="54"/>
      <c r="H708" s="54" t="s">
        <v>941</v>
      </c>
      <c r="I708" s="201" t="s">
        <v>951</v>
      </c>
      <c r="J708" s="76"/>
      <c r="K708" s="76"/>
    </row>
    <row r="709" spans="1:11" ht="102">
      <c r="A709" s="145">
        <v>687</v>
      </c>
      <c r="B709" s="280" t="s">
        <v>1236</v>
      </c>
      <c r="C709" s="99"/>
      <c r="D709" s="54"/>
      <c r="E709" s="142">
        <v>400000</v>
      </c>
      <c r="F709" s="267">
        <f t="shared" si="16"/>
        <v>0</v>
      </c>
      <c r="G709" s="54"/>
      <c r="H709" s="54" t="s">
        <v>941</v>
      </c>
      <c r="I709" s="201" t="s">
        <v>951</v>
      </c>
      <c r="J709" s="76"/>
      <c r="K709" s="76"/>
    </row>
    <row r="710" spans="1:11" ht="76.5">
      <c r="A710" s="145">
        <v>688</v>
      </c>
      <c r="B710" s="280" t="s">
        <v>1237</v>
      </c>
      <c r="C710" s="99"/>
      <c r="D710" s="54"/>
      <c r="E710" s="142">
        <v>450000</v>
      </c>
      <c r="F710" s="267">
        <f t="shared" si="16"/>
        <v>0</v>
      </c>
      <c r="G710" s="54"/>
      <c r="H710" s="54" t="s">
        <v>941</v>
      </c>
      <c r="I710" s="201" t="s">
        <v>951</v>
      </c>
      <c r="J710" s="76"/>
      <c r="K710" s="76"/>
    </row>
    <row r="711" spans="1:11" ht="25.5">
      <c r="A711" s="145">
        <v>689</v>
      </c>
      <c r="B711" s="280" t="s">
        <v>1238</v>
      </c>
      <c r="C711" s="99" t="s">
        <v>1329</v>
      </c>
      <c r="D711" s="54">
        <v>200</v>
      </c>
      <c r="E711" s="142">
        <v>19.36</v>
      </c>
      <c r="F711" s="267">
        <f t="shared" si="16"/>
        <v>3872</v>
      </c>
      <c r="G711" s="54"/>
      <c r="H711" s="54" t="s">
        <v>941</v>
      </c>
      <c r="I711" s="201" t="s">
        <v>951</v>
      </c>
      <c r="J711" s="76"/>
      <c r="K711" s="76"/>
    </row>
    <row r="712" spans="1:11" ht="25.5">
      <c r="A712" s="145">
        <v>690</v>
      </c>
      <c r="B712" s="280" t="s">
        <v>1239</v>
      </c>
      <c r="C712" s="99" t="s">
        <v>1329</v>
      </c>
      <c r="D712" s="54">
        <v>20</v>
      </c>
      <c r="E712" s="142">
        <v>46.3</v>
      </c>
      <c r="F712" s="267">
        <f t="shared" si="16"/>
        <v>926</v>
      </c>
      <c r="G712" s="54"/>
      <c r="H712" s="54" t="s">
        <v>941</v>
      </c>
      <c r="I712" s="201" t="s">
        <v>951</v>
      </c>
      <c r="J712" s="76"/>
      <c r="K712" s="76"/>
    </row>
    <row r="713" spans="1:11" ht="38.25">
      <c r="A713" s="145">
        <v>691</v>
      </c>
      <c r="B713" s="280" t="s">
        <v>1240</v>
      </c>
      <c r="C713" s="99" t="s">
        <v>490</v>
      </c>
      <c r="D713" s="54">
        <v>8</v>
      </c>
      <c r="E713" s="142">
        <v>2081</v>
      </c>
      <c r="F713" s="267">
        <f t="shared" si="16"/>
        <v>16648</v>
      </c>
      <c r="G713" s="54"/>
      <c r="H713" s="54" t="s">
        <v>941</v>
      </c>
      <c r="I713" s="201" t="s">
        <v>951</v>
      </c>
      <c r="J713" s="76"/>
      <c r="K713" s="76"/>
    </row>
    <row r="714" spans="1:11" ht="25.5">
      <c r="A714" s="145">
        <v>692</v>
      </c>
      <c r="B714" s="280" t="s">
        <v>1241</v>
      </c>
      <c r="C714" s="99" t="s">
        <v>751</v>
      </c>
      <c r="D714" s="54">
        <v>12</v>
      </c>
      <c r="E714" s="142">
        <v>301</v>
      </c>
      <c r="F714" s="267">
        <f t="shared" si="16"/>
        <v>3612</v>
      </c>
      <c r="G714" s="54"/>
      <c r="H714" s="54" t="s">
        <v>941</v>
      </c>
      <c r="I714" s="201" t="s">
        <v>951</v>
      </c>
      <c r="J714" s="76"/>
      <c r="K714" s="76"/>
    </row>
    <row r="715" spans="1:11" ht="25.5">
      <c r="A715" s="145">
        <v>693</v>
      </c>
      <c r="B715" s="280" t="s">
        <v>1242</v>
      </c>
      <c r="C715" s="99" t="s">
        <v>490</v>
      </c>
      <c r="D715" s="54">
        <v>6</v>
      </c>
      <c r="E715" s="142">
        <v>1506</v>
      </c>
      <c r="F715" s="267">
        <f t="shared" si="16"/>
        <v>9036</v>
      </c>
      <c r="G715" s="54"/>
      <c r="H715" s="54" t="s">
        <v>941</v>
      </c>
      <c r="I715" s="201" t="s">
        <v>951</v>
      </c>
      <c r="J715" s="76"/>
      <c r="K715" s="76"/>
    </row>
    <row r="716" spans="1:11" ht="25.5">
      <c r="A716" s="145">
        <v>694</v>
      </c>
      <c r="B716" s="280" t="s">
        <v>1243</v>
      </c>
      <c r="C716" s="99" t="s">
        <v>490</v>
      </c>
      <c r="D716" s="54">
        <v>6</v>
      </c>
      <c r="E716" s="142">
        <v>110</v>
      </c>
      <c r="F716" s="267">
        <f t="shared" si="16"/>
        <v>660</v>
      </c>
      <c r="G716" s="54"/>
      <c r="H716" s="54" t="s">
        <v>941</v>
      </c>
      <c r="I716" s="201" t="s">
        <v>951</v>
      </c>
      <c r="J716" s="76"/>
      <c r="K716" s="76"/>
    </row>
    <row r="717" spans="1:11" ht="25.5">
      <c r="A717" s="145">
        <v>695</v>
      </c>
      <c r="B717" s="280" t="s">
        <v>1244</v>
      </c>
      <c r="C717" s="99" t="s">
        <v>490</v>
      </c>
      <c r="D717" s="54">
        <v>6</v>
      </c>
      <c r="E717" s="142">
        <v>168</v>
      </c>
      <c r="F717" s="267">
        <f t="shared" si="16"/>
        <v>1008</v>
      </c>
      <c r="G717" s="54"/>
      <c r="H717" s="54" t="s">
        <v>941</v>
      </c>
      <c r="I717" s="201" t="s">
        <v>951</v>
      </c>
      <c r="J717" s="76"/>
      <c r="K717" s="76"/>
    </row>
    <row r="718" spans="1:11" ht="25.5">
      <c r="A718" s="145">
        <v>696</v>
      </c>
      <c r="B718" s="280" t="s">
        <v>1245</v>
      </c>
      <c r="C718" s="99" t="s">
        <v>490</v>
      </c>
      <c r="D718" s="54">
        <v>10</v>
      </c>
      <c r="E718" s="142">
        <v>190</v>
      </c>
      <c r="F718" s="267">
        <f t="shared" si="16"/>
        <v>1900</v>
      </c>
      <c r="G718" s="54"/>
      <c r="H718" s="54" t="s">
        <v>941</v>
      </c>
      <c r="I718" s="201" t="s">
        <v>951</v>
      </c>
      <c r="J718" s="76"/>
      <c r="K718" s="76"/>
    </row>
    <row r="719" spans="1:11" ht="25.5">
      <c r="A719" s="145">
        <v>697</v>
      </c>
      <c r="B719" s="280" t="s">
        <v>1246</v>
      </c>
      <c r="C719" s="99" t="s">
        <v>490</v>
      </c>
      <c r="D719" s="54">
        <v>6</v>
      </c>
      <c r="E719" s="142">
        <v>190</v>
      </c>
      <c r="F719" s="267">
        <f t="shared" si="16"/>
        <v>1140</v>
      </c>
      <c r="G719" s="54"/>
      <c r="H719" s="54" t="s">
        <v>941</v>
      </c>
      <c r="I719" s="201" t="s">
        <v>951</v>
      </c>
      <c r="J719" s="76"/>
      <c r="K719" s="76"/>
    </row>
    <row r="720" spans="1:11" ht="25.5">
      <c r="A720" s="145">
        <v>698</v>
      </c>
      <c r="B720" s="280" t="s">
        <v>1247</v>
      </c>
      <c r="C720" s="99" t="s">
        <v>490</v>
      </c>
      <c r="D720" s="54">
        <v>1</v>
      </c>
      <c r="E720" s="142">
        <v>230</v>
      </c>
      <c r="F720" s="267">
        <f t="shared" si="16"/>
        <v>230</v>
      </c>
      <c r="G720" s="54"/>
      <c r="H720" s="54" t="s">
        <v>941</v>
      </c>
      <c r="I720" s="201" t="s">
        <v>951</v>
      </c>
      <c r="J720" s="76"/>
      <c r="K720" s="76"/>
    </row>
    <row r="721" spans="1:11" ht="25.5">
      <c r="A721" s="145">
        <v>699</v>
      </c>
      <c r="B721" s="280" t="s">
        <v>1248</v>
      </c>
      <c r="C721" s="99" t="s">
        <v>490</v>
      </c>
      <c r="D721" s="54">
        <v>1</v>
      </c>
      <c r="E721" s="142">
        <v>255</v>
      </c>
      <c r="F721" s="267">
        <f t="shared" si="16"/>
        <v>255</v>
      </c>
      <c r="G721" s="54"/>
      <c r="H721" s="54" t="s">
        <v>941</v>
      </c>
      <c r="I721" s="201" t="s">
        <v>951</v>
      </c>
      <c r="J721" s="76"/>
      <c r="K721" s="76"/>
    </row>
    <row r="722" spans="1:11" ht="25.5">
      <c r="A722" s="145">
        <v>700</v>
      </c>
      <c r="B722" s="280" t="s">
        <v>1249</v>
      </c>
      <c r="C722" s="99" t="s">
        <v>490</v>
      </c>
      <c r="D722" s="54">
        <v>3</v>
      </c>
      <c r="E722" s="142">
        <v>270</v>
      </c>
      <c r="F722" s="267">
        <f t="shared" si="16"/>
        <v>810</v>
      </c>
      <c r="G722" s="54"/>
      <c r="H722" s="54" t="s">
        <v>941</v>
      </c>
      <c r="I722" s="201" t="s">
        <v>951</v>
      </c>
      <c r="J722" s="76"/>
      <c r="K722" s="76"/>
    </row>
    <row r="723" spans="1:11">
      <c r="A723" s="145">
        <v>701</v>
      </c>
      <c r="B723" s="280" t="s">
        <v>1250</v>
      </c>
      <c r="C723" s="99" t="s">
        <v>490</v>
      </c>
      <c r="D723" s="54">
        <v>30</v>
      </c>
      <c r="E723" s="142">
        <v>54</v>
      </c>
      <c r="F723" s="267">
        <f t="shared" si="16"/>
        <v>1620</v>
      </c>
      <c r="G723" s="54"/>
      <c r="H723" s="54" t="s">
        <v>941</v>
      </c>
      <c r="I723" s="201" t="s">
        <v>951</v>
      </c>
      <c r="J723" s="76"/>
      <c r="K723" s="76"/>
    </row>
    <row r="724" spans="1:11">
      <c r="A724" s="145">
        <v>702</v>
      </c>
      <c r="B724" s="280" t="s">
        <v>1251</v>
      </c>
      <c r="C724" s="99" t="s">
        <v>490</v>
      </c>
      <c r="D724" s="54">
        <v>15</v>
      </c>
      <c r="E724" s="142">
        <v>46</v>
      </c>
      <c r="F724" s="267">
        <f t="shared" si="16"/>
        <v>690</v>
      </c>
      <c r="G724" s="54"/>
      <c r="H724" s="54" t="s">
        <v>941</v>
      </c>
      <c r="I724" s="201" t="s">
        <v>951</v>
      </c>
      <c r="J724" s="76"/>
      <c r="K724" s="76"/>
    </row>
    <row r="725" spans="1:11">
      <c r="A725" s="145">
        <v>703</v>
      </c>
      <c r="B725" s="280" t="s">
        <v>1252</v>
      </c>
      <c r="C725" s="99" t="s">
        <v>490</v>
      </c>
      <c r="D725" s="54">
        <v>12</v>
      </c>
      <c r="E725" s="142">
        <v>87</v>
      </c>
      <c r="F725" s="267">
        <f t="shared" si="16"/>
        <v>1044</v>
      </c>
      <c r="G725" s="54"/>
      <c r="H725" s="54" t="s">
        <v>941</v>
      </c>
      <c r="I725" s="201" t="s">
        <v>951</v>
      </c>
      <c r="J725" s="76"/>
      <c r="K725" s="76"/>
    </row>
    <row r="726" spans="1:11">
      <c r="A726" s="145">
        <v>704</v>
      </c>
      <c r="B726" s="280" t="s">
        <v>1253</v>
      </c>
      <c r="C726" s="99" t="s">
        <v>490</v>
      </c>
      <c r="D726" s="54">
        <v>200</v>
      </c>
      <c r="E726" s="142">
        <v>42</v>
      </c>
      <c r="F726" s="267">
        <f t="shared" si="16"/>
        <v>8400</v>
      </c>
      <c r="G726" s="54"/>
      <c r="H726" s="54" t="s">
        <v>941</v>
      </c>
      <c r="I726" s="201" t="s">
        <v>951</v>
      </c>
      <c r="J726" s="76"/>
      <c r="K726" s="76"/>
    </row>
    <row r="727" spans="1:11">
      <c r="A727" s="145">
        <v>705</v>
      </c>
      <c r="B727" s="280" t="s">
        <v>1254</v>
      </c>
      <c r="C727" s="99" t="s">
        <v>490</v>
      </c>
      <c r="D727" s="54">
        <v>200</v>
      </c>
      <c r="E727" s="142">
        <v>49</v>
      </c>
      <c r="F727" s="267">
        <f t="shared" si="16"/>
        <v>9800</v>
      </c>
      <c r="G727" s="54"/>
      <c r="H727" s="54" t="s">
        <v>941</v>
      </c>
      <c r="I727" s="201" t="s">
        <v>951</v>
      </c>
      <c r="J727" s="76"/>
      <c r="K727" s="76"/>
    </row>
    <row r="728" spans="1:11" ht="25.5">
      <c r="A728" s="145">
        <v>706</v>
      </c>
      <c r="B728" s="280" t="s">
        <v>1255</v>
      </c>
      <c r="C728" s="99" t="s">
        <v>490</v>
      </c>
      <c r="D728" s="54">
        <v>40</v>
      </c>
      <c r="E728" s="142">
        <v>88</v>
      </c>
      <c r="F728" s="267">
        <f t="shared" si="16"/>
        <v>3520</v>
      </c>
      <c r="G728" s="54"/>
      <c r="H728" s="54" t="s">
        <v>941</v>
      </c>
      <c r="I728" s="201" t="s">
        <v>951</v>
      </c>
      <c r="J728" s="76"/>
      <c r="K728" s="76"/>
    </row>
    <row r="729" spans="1:11" ht="25.5">
      <c r="A729" s="145">
        <v>707</v>
      </c>
      <c r="B729" s="280" t="s">
        <v>1256</v>
      </c>
      <c r="C729" s="99" t="s">
        <v>1329</v>
      </c>
      <c r="D729" s="54">
        <v>12</v>
      </c>
      <c r="E729" s="142">
        <v>36.700000000000003</v>
      </c>
      <c r="F729" s="267">
        <f t="shared" si="16"/>
        <v>440.40000000000003</v>
      </c>
      <c r="G729" s="54"/>
      <c r="H729" s="54" t="s">
        <v>941</v>
      </c>
      <c r="I729" s="201" t="s">
        <v>951</v>
      </c>
      <c r="J729" s="76"/>
      <c r="K729" s="76"/>
    </row>
    <row r="730" spans="1:11">
      <c r="A730" s="145">
        <v>708</v>
      </c>
      <c r="B730" s="280" t="s">
        <v>1257</v>
      </c>
      <c r="C730" s="99" t="s">
        <v>1329</v>
      </c>
      <c r="D730" s="54">
        <v>100</v>
      </c>
      <c r="E730" s="142">
        <v>249.11</v>
      </c>
      <c r="F730" s="267">
        <f t="shared" si="16"/>
        <v>24911</v>
      </c>
      <c r="G730" s="54"/>
      <c r="H730" s="54" t="s">
        <v>941</v>
      </c>
      <c r="I730" s="201" t="s">
        <v>951</v>
      </c>
      <c r="J730" s="76"/>
      <c r="K730" s="76"/>
    </row>
    <row r="731" spans="1:11" ht="25.5">
      <c r="A731" s="145">
        <v>709</v>
      </c>
      <c r="B731" s="280" t="s">
        <v>1258</v>
      </c>
      <c r="C731" s="99" t="s">
        <v>490</v>
      </c>
      <c r="D731" s="54">
        <v>10</v>
      </c>
      <c r="E731" s="142">
        <v>137.1</v>
      </c>
      <c r="F731" s="267">
        <f t="shared" si="16"/>
        <v>1371</v>
      </c>
      <c r="G731" s="54"/>
      <c r="H731" s="54" t="s">
        <v>941</v>
      </c>
      <c r="I731" s="201" t="s">
        <v>951</v>
      </c>
      <c r="J731" s="76"/>
      <c r="K731" s="76"/>
    </row>
    <row r="732" spans="1:11" ht="51">
      <c r="A732" s="145">
        <v>710</v>
      </c>
      <c r="B732" s="280" t="s">
        <v>1259</v>
      </c>
      <c r="C732" s="99" t="s">
        <v>490</v>
      </c>
      <c r="D732" s="54">
        <v>100</v>
      </c>
      <c r="E732" s="142">
        <v>25</v>
      </c>
      <c r="F732" s="267">
        <f t="shared" si="16"/>
        <v>2500</v>
      </c>
      <c r="G732" s="54"/>
      <c r="H732" s="54" t="s">
        <v>941</v>
      </c>
      <c r="I732" s="201" t="s">
        <v>951</v>
      </c>
      <c r="J732" s="76"/>
      <c r="K732" s="76"/>
    </row>
    <row r="733" spans="1:11">
      <c r="A733" s="145">
        <v>711</v>
      </c>
      <c r="B733" s="280" t="s">
        <v>1260</v>
      </c>
      <c r="C733" s="99" t="s">
        <v>490</v>
      </c>
      <c r="D733" s="54">
        <v>50</v>
      </c>
      <c r="E733" s="142">
        <v>84</v>
      </c>
      <c r="F733" s="267">
        <f t="shared" si="16"/>
        <v>4200</v>
      </c>
      <c r="G733" s="54"/>
      <c r="H733" s="54" t="s">
        <v>941</v>
      </c>
      <c r="I733" s="201" t="s">
        <v>951</v>
      </c>
      <c r="J733" s="76"/>
      <c r="K733" s="76"/>
    </row>
    <row r="734" spans="1:11" ht="25.5">
      <c r="A734" s="145">
        <v>712</v>
      </c>
      <c r="B734" s="280" t="s">
        <v>1261</v>
      </c>
      <c r="C734" s="99" t="s">
        <v>490</v>
      </c>
      <c r="D734" s="54">
        <v>100</v>
      </c>
      <c r="E734" s="142">
        <v>161</v>
      </c>
      <c r="F734" s="267">
        <f t="shared" si="16"/>
        <v>16100</v>
      </c>
      <c r="G734" s="54"/>
      <c r="H734" s="54" t="s">
        <v>941</v>
      </c>
      <c r="I734" s="201" t="s">
        <v>951</v>
      </c>
      <c r="J734" s="76"/>
      <c r="K734" s="76"/>
    </row>
    <row r="735" spans="1:11">
      <c r="A735" s="145">
        <v>713</v>
      </c>
      <c r="B735" s="280" t="s">
        <v>1262</v>
      </c>
      <c r="C735" s="99" t="s">
        <v>1329</v>
      </c>
      <c r="D735" s="54">
        <v>100</v>
      </c>
      <c r="E735" s="142">
        <v>124.55</v>
      </c>
      <c r="F735" s="267">
        <f t="shared" si="16"/>
        <v>12455</v>
      </c>
      <c r="G735" s="54"/>
      <c r="H735" s="54" t="s">
        <v>941</v>
      </c>
      <c r="I735" s="201" t="s">
        <v>951</v>
      </c>
      <c r="J735" s="76"/>
      <c r="K735" s="76"/>
    </row>
    <row r="736" spans="1:11">
      <c r="A736" s="145">
        <v>714</v>
      </c>
      <c r="B736" s="280" t="s">
        <v>1263</v>
      </c>
      <c r="C736" s="99" t="s">
        <v>1329</v>
      </c>
      <c r="D736" s="54">
        <v>100</v>
      </c>
      <c r="E736" s="142">
        <v>186.32</v>
      </c>
      <c r="F736" s="267">
        <f t="shared" si="16"/>
        <v>18632</v>
      </c>
      <c r="G736" s="54"/>
      <c r="H736" s="54" t="s">
        <v>941</v>
      </c>
      <c r="I736" s="201" t="s">
        <v>951</v>
      </c>
      <c r="J736" s="76"/>
      <c r="K736" s="76"/>
    </row>
    <row r="737" spans="1:11">
      <c r="A737" s="145">
        <v>715</v>
      </c>
      <c r="B737" s="280" t="s">
        <v>1264</v>
      </c>
      <c r="C737" s="99" t="s">
        <v>1329</v>
      </c>
      <c r="D737" s="54">
        <v>100</v>
      </c>
      <c r="E737" s="142">
        <v>174.15</v>
      </c>
      <c r="F737" s="267">
        <f t="shared" si="16"/>
        <v>17415</v>
      </c>
      <c r="G737" s="54"/>
      <c r="H737" s="54" t="s">
        <v>941</v>
      </c>
      <c r="I737" s="201" t="s">
        <v>951</v>
      </c>
      <c r="J737" s="76"/>
      <c r="K737" s="76"/>
    </row>
    <row r="738" spans="1:11">
      <c r="A738" s="145">
        <v>716</v>
      </c>
      <c r="B738" s="280" t="s">
        <v>1265</v>
      </c>
      <c r="C738" s="99" t="s">
        <v>1329</v>
      </c>
      <c r="D738" s="54">
        <v>100</v>
      </c>
      <c r="E738" s="142">
        <v>304.7</v>
      </c>
      <c r="F738" s="267">
        <f t="shared" si="16"/>
        <v>30470</v>
      </c>
      <c r="G738" s="54"/>
      <c r="H738" s="54" t="s">
        <v>941</v>
      </c>
      <c r="I738" s="201" t="s">
        <v>951</v>
      </c>
      <c r="J738" s="76"/>
      <c r="K738" s="76"/>
    </row>
    <row r="739" spans="1:11">
      <c r="A739" s="145">
        <v>717</v>
      </c>
      <c r="B739" s="280" t="s">
        <v>1266</v>
      </c>
      <c r="C739" s="99" t="s">
        <v>1329</v>
      </c>
      <c r="D739" s="54">
        <v>50</v>
      </c>
      <c r="E739" s="142">
        <v>47.18</v>
      </c>
      <c r="F739" s="267">
        <f t="shared" si="16"/>
        <v>2359</v>
      </c>
      <c r="G739" s="54"/>
      <c r="H739" s="54" t="s">
        <v>941</v>
      </c>
      <c r="I739" s="201" t="s">
        <v>951</v>
      </c>
      <c r="J739" s="76"/>
      <c r="K739" s="76"/>
    </row>
    <row r="740" spans="1:11">
      <c r="A740" s="145">
        <v>718</v>
      </c>
      <c r="B740" s="280" t="s">
        <v>1267</v>
      </c>
      <c r="C740" s="99" t="s">
        <v>1329</v>
      </c>
      <c r="D740" s="54">
        <v>100</v>
      </c>
      <c r="E740" s="142">
        <v>64.92</v>
      </c>
      <c r="F740" s="267">
        <f t="shared" si="16"/>
        <v>6492</v>
      </c>
      <c r="G740" s="54"/>
      <c r="H740" s="54" t="s">
        <v>941</v>
      </c>
      <c r="I740" s="201" t="s">
        <v>951</v>
      </c>
      <c r="J740" s="76"/>
      <c r="K740" s="76"/>
    </row>
    <row r="741" spans="1:11">
      <c r="A741" s="145">
        <v>719</v>
      </c>
      <c r="B741" s="280" t="s">
        <v>1268</v>
      </c>
      <c r="C741" s="99" t="s">
        <v>1329</v>
      </c>
      <c r="D741" s="54">
        <v>100</v>
      </c>
      <c r="E741" s="142">
        <v>71.14</v>
      </c>
      <c r="F741" s="267">
        <f t="shared" si="16"/>
        <v>7114</v>
      </c>
      <c r="G741" s="54"/>
      <c r="H741" s="54" t="s">
        <v>941</v>
      </c>
      <c r="I741" s="201" t="s">
        <v>951</v>
      </c>
      <c r="J741" s="76"/>
      <c r="K741" s="76"/>
    </row>
    <row r="742" spans="1:11">
      <c r="A742" s="145">
        <v>720</v>
      </c>
      <c r="B742" s="280" t="s">
        <v>1269</v>
      </c>
      <c r="C742" s="99" t="s">
        <v>1329</v>
      </c>
      <c r="D742" s="54">
        <v>100</v>
      </c>
      <c r="E742" s="142">
        <v>112.17</v>
      </c>
      <c r="F742" s="267">
        <f t="shared" si="16"/>
        <v>11217</v>
      </c>
      <c r="G742" s="54"/>
      <c r="H742" s="54" t="s">
        <v>941</v>
      </c>
      <c r="I742" s="201" t="s">
        <v>951</v>
      </c>
      <c r="J742" s="76"/>
      <c r="K742" s="76"/>
    </row>
    <row r="743" spans="1:11">
      <c r="A743" s="145">
        <v>721</v>
      </c>
      <c r="B743" s="280" t="s">
        <v>1270</v>
      </c>
      <c r="C743" s="99" t="s">
        <v>1329</v>
      </c>
      <c r="D743" s="54">
        <v>100</v>
      </c>
      <c r="E743" s="142">
        <v>139.1</v>
      </c>
      <c r="F743" s="267">
        <f t="shared" si="16"/>
        <v>13910</v>
      </c>
      <c r="G743" s="54"/>
      <c r="H743" s="54" t="s">
        <v>941</v>
      </c>
      <c r="I743" s="201" t="s">
        <v>951</v>
      </c>
      <c r="J743" s="76"/>
      <c r="K743" s="76"/>
    </row>
    <row r="744" spans="1:11">
      <c r="A744" s="145">
        <v>722</v>
      </c>
      <c r="B744" s="280" t="s">
        <v>1271</v>
      </c>
      <c r="C744" s="99" t="s">
        <v>490</v>
      </c>
      <c r="D744" s="54">
        <v>5</v>
      </c>
      <c r="E744" s="142">
        <v>579.91999999999996</v>
      </c>
      <c r="F744" s="267">
        <f t="shared" ref="F744:F799" si="17">D744*E744</f>
        <v>2899.6</v>
      </c>
      <c r="G744" s="54"/>
      <c r="H744" s="54" t="s">
        <v>941</v>
      </c>
      <c r="I744" s="201" t="s">
        <v>951</v>
      </c>
      <c r="J744" s="76"/>
      <c r="K744" s="76"/>
    </row>
    <row r="745" spans="1:11">
      <c r="A745" s="145">
        <v>723</v>
      </c>
      <c r="B745" s="280" t="s">
        <v>1272</v>
      </c>
      <c r="C745" s="99" t="s">
        <v>490</v>
      </c>
      <c r="D745" s="54">
        <v>2</v>
      </c>
      <c r="E745" s="142">
        <v>981.34</v>
      </c>
      <c r="F745" s="267">
        <f t="shared" si="17"/>
        <v>1962.68</v>
      </c>
      <c r="G745" s="54"/>
      <c r="H745" s="54" t="s">
        <v>941</v>
      </c>
      <c r="I745" s="201" t="s">
        <v>951</v>
      </c>
      <c r="J745" s="76"/>
      <c r="K745" s="76"/>
    </row>
    <row r="746" spans="1:11">
      <c r="A746" s="145">
        <v>724</v>
      </c>
      <c r="B746" s="280" t="s">
        <v>1273</v>
      </c>
      <c r="C746" s="99" t="s">
        <v>490</v>
      </c>
      <c r="D746" s="54">
        <v>4</v>
      </c>
      <c r="E746" s="142">
        <v>1162.1199999999999</v>
      </c>
      <c r="F746" s="267">
        <f t="shared" si="17"/>
        <v>4648.4799999999996</v>
      </c>
      <c r="G746" s="54"/>
      <c r="H746" s="54" t="s">
        <v>941</v>
      </c>
      <c r="I746" s="201" t="s">
        <v>951</v>
      </c>
      <c r="J746" s="76"/>
      <c r="K746" s="76"/>
    </row>
    <row r="747" spans="1:11">
      <c r="A747" s="145">
        <v>725</v>
      </c>
      <c r="B747" s="280" t="s">
        <v>1274</v>
      </c>
      <c r="C747" s="99" t="s">
        <v>490</v>
      </c>
      <c r="D747" s="54">
        <v>4</v>
      </c>
      <c r="E747" s="142">
        <v>1281.2</v>
      </c>
      <c r="F747" s="267">
        <f t="shared" si="17"/>
        <v>5124.8</v>
      </c>
      <c r="G747" s="54"/>
      <c r="H747" s="54" t="s">
        <v>941</v>
      </c>
      <c r="I747" s="201" t="s">
        <v>951</v>
      </c>
      <c r="J747" s="76"/>
      <c r="K747" s="76"/>
    </row>
    <row r="748" spans="1:11" ht="25.5">
      <c r="A748" s="145">
        <v>726</v>
      </c>
      <c r="B748" s="280" t="s">
        <v>1275</v>
      </c>
      <c r="C748" s="99" t="s">
        <v>490</v>
      </c>
      <c r="D748" s="54">
        <v>6</v>
      </c>
      <c r="E748" s="142">
        <v>1827</v>
      </c>
      <c r="F748" s="267">
        <f t="shared" si="17"/>
        <v>10962</v>
      </c>
      <c r="G748" s="54"/>
      <c r="H748" s="54" t="s">
        <v>941</v>
      </c>
      <c r="I748" s="201" t="s">
        <v>951</v>
      </c>
      <c r="J748" s="76"/>
      <c r="K748" s="76"/>
    </row>
    <row r="749" spans="1:11" ht="25.5">
      <c r="A749" s="145">
        <v>727</v>
      </c>
      <c r="B749" s="280" t="s">
        <v>1276</v>
      </c>
      <c r="C749" s="99" t="s">
        <v>490</v>
      </c>
      <c r="D749" s="54">
        <v>10</v>
      </c>
      <c r="E749" s="142">
        <v>3500</v>
      </c>
      <c r="F749" s="267">
        <f t="shared" si="17"/>
        <v>35000</v>
      </c>
      <c r="G749" s="54"/>
      <c r="H749" s="54" t="s">
        <v>941</v>
      </c>
      <c r="I749" s="201" t="s">
        <v>951</v>
      </c>
      <c r="J749" s="76"/>
      <c r="K749" s="76"/>
    </row>
    <row r="750" spans="1:11" ht="25.5">
      <c r="A750" s="145">
        <v>728</v>
      </c>
      <c r="B750" s="280" t="s">
        <v>1277</v>
      </c>
      <c r="C750" s="99" t="s">
        <v>490</v>
      </c>
      <c r="D750" s="54">
        <v>10</v>
      </c>
      <c r="E750" s="142">
        <v>3500</v>
      </c>
      <c r="F750" s="267">
        <f t="shared" si="17"/>
        <v>35000</v>
      </c>
      <c r="G750" s="54"/>
      <c r="H750" s="54" t="s">
        <v>941</v>
      </c>
      <c r="I750" s="201" t="s">
        <v>951</v>
      </c>
      <c r="J750" s="76"/>
      <c r="K750" s="76"/>
    </row>
    <row r="751" spans="1:11" ht="25.5">
      <c r="A751" s="145">
        <v>729</v>
      </c>
      <c r="B751" s="280" t="s">
        <v>1278</v>
      </c>
      <c r="C751" s="99" t="s">
        <v>490</v>
      </c>
      <c r="D751" s="54">
        <v>4</v>
      </c>
      <c r="E751" s="142">
        <v>1200</v>
      </c>
      <c r="F751" s="267">
        <f t="shared" si="17"/>
        <v>4800</v>
      </c>
      <c r="G751" s="54"/>
      <c r="H751" s="54" t="s">
        <v>941</v>
      </c>
      <c r="I751" s="201" t="s">
        <v>951</v>
      </c>
      <c r="J751" s="76"/>
      <c r="K751" s="76"/>
    </row>
    <row r="752" spans="1:11" ht="25.5">
      <c r="A752" s="145">
        <v>730</v>
      </c>
      <c r="B752" s="280" t="s">
        <v>1279</v>
      </c>
      <c r="C752" s="99" t="s">
        <v>490</v>
      </c>
      <c r="D752" s="54">
        <v>3</v>
      </c>
      <c r="E752" s="142">
        <v>25000</v>
      </c>
      <c r="F752" s="267">
        <f t="shared" si="17"/>
        <v>75000</v>
      </c>
      <c r="G752" s="54"/>
      <c r="H752" s="54" t="s">
        <v>941</v>
      </c>
      <c r="I752" s="201" t="s">
        <v>951</v>
      </c>
      <c r="J752" s="76"/>
      <c r="K752" s="76"/>
    </row>
    <row r="753" spans="1:11">
      <c r="A753" s="145">
        <v>731</v>
      </c>
      <c r="B753" s="280" t="s">
        <v>1280</v>
      </c>
      <c r="C753" s="99" t="s">
        <v>490</v>
      </c>
      <c r="D753" s="54">
        <v>2</v>
      </c>
      <c r="E753" s="142">
        <v>160.37</v>
      </c>
      <c r="F753" s="267">
        <f t="shared" si="17"/>
        <v>320.74</v>
      </c>
      <c r="G753" s="54"/>
      <c r="H753" s="54" t="s">
        <v>941</v>
      </c>
      <c r="I753" s="201" t="s">
        <v>951</v>
      </c>
      <c r="J753" s="76"/>
      <c r="K753" s="76"/>
    </row>
    <row r="754" spans="1:11">
      <c r="A754" s="145">
        <v>732</v>
      </c>
      <c r="B754" s="280" t="s">
        <v>1281</v>
      </c>
      <c r="C754" s="99" t="s">
        <v>490</v>
      </c>
      <c r="D754" s="54">
        <v>30</v>
      </c>
      <c r="E754" s="142">
        <v>45.16</v>
      </c>
      <c r="F754" s="267">
        <f t="shared" si="17"/>
        <v>1354.8</v>
      </c>
      <c r="G754" s="54"/>
      <c r="H754" s="54" t="s">
        <v>941</v>
      </c>
      <c r="I754" s="201" t="s">
        <v>951</v>
      </c>
      <c r="J754" s="76"/>
      <c r="K754" s="76"/>
    </row>
    <row r="755" spans="1:11">
      <c r="A755" s="145">
        <v>733</v>
      </c>
      <c r="B755" s="280" t="s">
        <v>1282</v>
      </c>
      <c r="C755" s="99" t="s">
        <v>490</v>
      </c>
      <c r="D755" s="54">
        <v>20</v>
      </c>
      <c r="E755" s="142">
        <v>12.08</v>
      </c>
      <c r="F755" s="267">
        <f t="shared" si="17"/>
        <v>241.6</v>
      </c>
      <c r="G755" s="54"/>
      <c r="H755" s="54" t="s">
        <v>941</v>
      </c>
      <c r="I755" s="201" t="s">
        <v>951</v>
      </c>
      <c r="J755" s="76"/>
      <c r="K755" s="76"/>
    </row>
    <row r="756" spans="1:11">
      <c r="A756" s="145">
        <v>734</v>
      </c>
      <c r="B756" s="280" t="s">
        <v>1283</v>
      </c>
      <c r="C756" s="99" t="s">
        <v>490</v>
      </c>
      <c r="D756" s="54">
        <v>20</v>
      </c>
      <c r="E756" s="142">
        <v>800</v>
      </c>
      <c r="F756" s="267">
        <f t="shared" si="17"/>
        <v>16000</v>
      </c>
      <c r="G756" s="54"/>
      <c r="H756" s="54" t="s">
        <v>941</v>
      </c>
      <c r="I756" s="201" t="s">
        <v>951</v>
      </c>
      <c r="J756" s="76"/>
      <c r="K756" s="76"/>
    </row>
    <row r="757" spans="1:11">
      <c r="A757" s="145">
        <v>735</v>
      </c>
      <c r="B757" s="280" t="s">
        <v>1284</v>
      </c>
      <c r="C757" s="99" t="s">
        <v>490</v>
      </c>
      <c r="D757" s="54">
        <v>30</v>
      </c>
      <c r="E757" s="142">
        <v>72</v>
      </c>
      <c r="F757" s="267">
        <f t="shared" si="17"/>
        <v>2160</v>
      </c>
      <c r="G757" s="54"/>
      <c r="H757" s="54" t="s">
        <v>941</v>
      </c>
      <c r="I757" s="201" t="s">
        <v>951</v>
      </c>
      <c r="J757" s="76"/>
      <c r="K757" s="76"/>
    </row>
    <row r="758" spans="1:11">
      <c r="A758" s="145">
        <v>736</v>
      </c>
      <c r="B758" s="280" t="s">
        <v>1285</v>
      </c>
      <c r="C758" s="99" t="s">
        <v>490</v>
      </c>
      <c r="D758" s="54">
        <v>75</v>
      </c>
      <c r="E758" s="142">
        <v>132</v>
      </c>
      <c r="F758" s="267">
        <f t="shared" si="17"/>
        <v>9900</v>
      </c>
      <c r="G758" s="54"/>
      <c r="H758" s="54" t="s">
        <v>941</v>
      </c>
      <c r="I758" s="201" t="s">
        <v>951</v>
      </c>
      <c r="J758" s="76"/>
      <c r="K758" s="76"/>
    </row>
    <row r="759" spans="1:11">
      <c r="A759" s="145">
        <v>737</v>
      </c>
      <c r="B759" s="280" t="s">
        <v>1286</v>
      </c>
      <c r="C759" s="99" t="s">
        <v>490</v>
      </c>
      <c r="D759" s="54">
        <v>25</v>
      </c>
      <c r="E759" s="142">
        <v>168.15</v>
      </c>
      <c r="F759" s="267">
        <f t="shared" si="17"/>
        <v>4203.75</v>
      </c>
      <c r="G759" s="54"/>
      <c r="H759" s="54" t="s">
        <v>941</v>
      </c>
      <c r="I759" s="201" t="s">
        <v>951</v>
      </c>
      <c r="J759" s="76"/>
      <c r="K759" s="76"/>
    </row>
    <row r="760" spans="1:11">
      <c r="A760" s="145">
        <v>738</v>
      </c>
      <c r="B760" s="280" t="s">
        <v>1287</v>
      </c>
      <c r="C760" s="99" t="s">
        <v>490</v>
      </c>
      <c r="D760" s="54">
        <v>40</v>
      </c>
      <c r="E760" s="142">
        <v>120</v>
      </c>
      <c r="F760" s="267">
        <f t="shared" si="17"/>
        <v>4800</v>
      </c>
      <c r="G760" s="54"/>
      <c r="H760" s="54" t="s">
        <v>941</v>
      </c>
      <c r="I760" s="201" t="s">
        <v>951</v>
      </c>
      <c r="J760" s="76"/>
      <c r="K760" s="76"/>
    </row>
    <row r="761" spans="1:11">
      <c r="A761" s="145">
        <v>739</v>
      </c>
      <c r="B761" s="280" t="s">
        <v>1288</v>
      </c>
      <c r="C761" s="99" t="s">
        <v>490</v>
      </c>
      <c r="D761" s="54">
        <v>400</v>
      </c>
      <c r="E761" s="142">
        <v>217</v>
      </c>
      <c r="F761" s="267">
        <f t="shared" si="17"/>
        <v>86800</v>
      </c>
      <c r="G761" s="54"/>
      <c r="H761" s="54" t="s">
        <v>941</v>
      </c>
      <c r="I761" s="201" t="s">
        <v>951</v>
      </c>
      <c r="J761" s="76"/>
      <c r="K761" s="76"/>
    </row>
    <row r="762" spans="1:11">
      <c r="A762" s="145">
        <v>740</v>
      </c>
      <c r="B762" s="280" t="s">
        <v>1289</v>
      </c>
      <c r="C762" s="99" t="s">
        <v>490</v>
      </c>
      <c r="D762" s="54">
        <v>20</v>
      </c>
      <c r="E762" s="142">
        <v>317</v>
      </c>
      <c r="F762" s="267">
        <f t="shared" si="17"/>
        <v>6340</v>
      </c>
      <c r="G762" s="54"/>
      <c r="H762" s="54" t="s">
        <v>941</v>
      </c>
      <c r="I762" s="201" t="s">
        <v>951</v>
      </c>
      <c r="J762" s="76"/>
      <c r="K762" s="76"/>
    </row>
    <row r="763" spans="1:11">
      <c r="A763" s="145">
        <v>741</v>
      </c>
      <c r="B763" s="280" t="s">
        <v>1290</v>
      </c>
      <c r="C763" s="99" t="s">
        <v>490</v>
      </c>
      <c r="D763" s="54">
        <v>50</v>
      </c>
      <c r="E763" s="142">
        <v>120</v>
      </c>
      <c r="F763" s="267">
        <f t="shared" si="17"/>
        <v>6000</v>
      </c>
      <c r="G763" s="54"/>
      <c r="H763" s="54" t="s">
        <v>941</v>
      </c>
      <c r="I763" s="201" t="s">
        <v>951</v>
      </c>
      <c r="J763" s="76"/>
      <c r="K763" s="76"/>
    </row>
    <row r="764" spans="1:11">
      <c r="A764" s="145">
        <v>742</v>
      </c>
      <c r="B764" s="280" t="s">
        <v>1291</v>
      </c>
      <c r="C764" s="99" t="s">
        <v>490</v>
      </c>
      <c r="D764" s="54">
        <v>20</v>
      </c>
      <c r="E764" s="142">
        <v>60</v>
      </c>
      <c r="F764" s="267">
        <f t="shared" si="17"/>
        <v>1200</v>
      </c>
      <c r="G764" s="54"/>
      <c r="H764" s="54" t="s">
        <v>941</v>
      </c>
      <c r="I764" s="201" t="s">
        <v>951</v>
      </c>
      <c r="J764" s="76"/>
      <c r="K764" s="76"/>
    </row>
    <row r="765" spans="1:11">
      <c r="A765" s="145">
        <v>743</v>
      </c>
      <c r="B765" s="280" t="s">
        <v>1292</v>
      </c>
      <c r="C765" s="99" t="s">
        <v>490</v>
      </c>
      <c r="D765" s="54">
        <v>2</v>
      </c>
      <c r="E765" s="142">
        <v>785.3</v>
      </c>
      <c r="F765" s="267">
        <f t="shared" si="17"/>
        <v>1570.6</v>
      </c>
      <c r="G765" s="54"/>
      <c r="H765" s="54" t="s">
        <v>941</v>
      </c>
      <c r="I765" s="201" t="s">
        <v>951</v>
      </c>
      <c r="J765" s="76"/>
      <c r="K765" s="76"/>
    </row>
    <row r="766" spans="1:11">
      <c r="A766" s="145">
        <v>744</v>
      </c>
      <c r="B766" s="280" t="s">
        <v>1293</v>
      </c>
      <c r="C766" s="99" t="s">
        <v>490</v>
      </c>
      <c r="D766" s="54">
        <v>25</v>
      </c>
      <c r="E766" s="142">
        <v>30</v>
      </c>
      <c r="F766" s="267">
        <f t="shared" si="17"/>
        <v>750</v>
      </c>
      <c r="G766" s="54"/>
      <c r="H766" s="54" t="s">
        <v>941</v>
      </c>
      <c r="I766" s="201" t="s">
        <v>951</v>
      </c>
      <c r="J766" s="76"/>
      <c r="K766" s="76"/>
    </row>
    <row r="767" spans="1:11" ht="25.5">
      <c r="A767" s="145">
        <v>745</v>
      </c>
      <c r="B767" s="280" t="s">
        <v>1294</v>
      </c>
      <c r="C767" s="99" t="s">
        <v>490</v>
      </c>
      <c r="D767" s="54">
        <v>50</v>
      </c>
      <c r="E767" s="142">
        <v>25.14</v>
      </c>
      <c r="F767" s="267">
        <f t="shared" si="17"/>
        <v>1257</v>
      </c>
      <c r="G767" s="54"/>
      <c r="H767" s="54" t="s">
        <v>941</v>
      </c>
      <c r="I767" s="201" t="s">
        <v>951</v>
      </c>
      <c r="J767" s="76"/>
      <c r="K767" s="76"/>
    </row>
    <row r="768" spans="1:11">
      <c r="A768" s="145">
        <v>746</v>
      </c>
      <c r="B768" s="280" t="s">
        <v>1295</v>
      </c>
      <c r="C768" s="99" t="s">
        <v>490</v>
      </c>
      <c r="D768" s="54">
        <v>10</v>
      </c>
      <c r="E768" s="142">
        <v>96.6</v>
      </c>
      <c r="F768" s="267">
        <f t="shared" si="17"/>
        <v>966</v>
      </c>
      <c r="G768" s="54"/>
      <c r="H768" s="54" t="s">
        <v>941</v>
      </c>
      <c r="I768" s="201" t="s">
        <v>951</v>
      </c>
      <c r="J768" s="76"/>
      <c r="K768" s="76"/>
    </row>
    <row r="769" spans="1:11">
      <c r="A769" s="145">
        <v>747</v>
      </c>
      <c r="B769" s="280" t="s">
        <v>1296</v>
      </c>
      <c r="C769" s="99" t="s">
        <v>490</v>
      </c>
      <c r="D769" s="54">
        <v>20</v>
      </c>
      <c r="E769" s="142">
        <v>115.75</v>
      </c>
      <c r="F769" s="267">
        <f t="shared" si="17"/>
        <v>2315</v>
      </c>
      <c r="G769" s="54"/>
      <c r="H769" s="54" t="s">
        <v>941</v>
      </c>
      <c r="I769" s="201" t="s">
        <v>951</v>
      </c>
      <c r="J769" s="76"/>
      <c r="K769" s="76"/>
    </row>
    <row r="770" spans="1:11">
      <c r="A770" s="145">
        <v>748</v>
      </c>
      <c r="B770" s="280" t="s">
        <v>1297</v>
      </c>
      <c r="C770" s="99" t="s">
        <v>490</v>
      </c>
      <c r="D770" s="54">
        <v>10</v>
      </c>
      <c r="E770" s="142">
        <v>102.1</v>
      </c>
      <c r="F770" s="267">
        <f t="shared" si="17"/>
        <v>1021</v>
      </c>
      <c r="G770" s="54"/>
      <c r="H770" s="54" t="s">
        <v>941</v>
      </c>
      <c r="I770" s="201" t="s">
        <v>951</v>
      </c>
      <c r="J770" s="76"/>
      <c r="K770" s="76"/>
    </row>
    <row r="771" spans="1:11">
      <c r="A771" s="145">
        <v>749</v>
      </c>
      <c r="B771" s="280" t="s">
        <v>1298</v>
      </c>
      <c r="C771" s="99" t="s">
        <v>490</v>
      </c>
      <c r="D771" s="54">
        <v>20</v>
      </c>
      <c r="E771" s="142">
        <v>134.72</v>
      </c>
      <c r="F771" s="267">
        <f t="shared" si="17"/>
        <v>2694.4</v>
      </c>
      <c r="G771" s="54"/>
      <c r="H771" s="54" t="s">
        <v>941</v>
      </c>
      <c r="I771" s="201" t="s">
        <v>951</v>
      </c>
      <c r="J771" s="76"/>
      <c r="K771" s="76"/>
    </row>
    <row r="772" spans="1:11">
      <c r="A772" s="145">
        <v>750</v>
      </c>
      <c r="B772" s="280" t="s">
        <v>1299</v>
      </c>
      <c r="C772" s="99" t="s">
        <v>490</v>
      </c>
      <c r="D772" s="54">
        <v>3</v>
      </c>
      <c r="E772" s="142">
        <v>298.16000000000003</v>
      </c>
      <c r="F772" s="267">
        <f t="shared" si="17"/>
        <v>894.48</v>
      </c>
      <c r="G772" s="54"/>
      <c r="H772" s="54" t="s">
        <v>941</v>
      </c>
      <c r="I772" s="201" t="s">
        <v>951</v>
      </c>
      <c r="J772" s="76"/>
      <c r="K772" s="76"/>
    </row>
    <row r="773" spans="1:11">
      <c r="A773" s="145">
        <v>751</v>
      </c>
      <c r="B773" s="280" t="s">
        <v>1300</v>
      </c>
      <c r="C773" s="99" t="s">
        <v>490</v>
      </c>
      <c r="D773" s="54">
        <v>3</v>
      </c>
      <c r="E773" s="142">
        <v>421.22</v>
      </c>
      <c r="F773" s="267">
        <f t="shared" si="17"/>
        <v>1263.6600000000001</v>
      </c>
      <c r="G773" s="54"/>
      <c r="H773" s="54" t="s">
        <v>941</v>
      </c>
      <c r="I773" s="201" t="s">
        <v>951</v>
      </c>
      <c r="J773" s="76"/>
      <c r="K773" s="76"/>
    </row>
    <row r="774" spans="1:11">
      <c r="A774" s="145">
        <v>752</v>
      </c>
      <c r="B774" s="280" t="s">
        <v>1301</v>
      </c>
      <c r="C774" s="99" t="s">
        <v>490</v>
      </c>
      <c r="D774" s="54">
        <v>3</v>
      </c>
      <c r="E774" s="142">
        <v>319.41000000000003</v>
      </c>
      <c r="F774" s="267">
        <f t="shared" si="17"/>
        <v>958.23</v>
      </c>
      <c r="G774" s="54"/>
      <c r="H774" s="54" t="s">
        <v>941</v>
      </c>
      <c r="I774" s="201" t="s">
        <v>951</v>
      </c>
      <c r="J774" s="76"/>
      <c r="K774" s="76"/>
    </row>
    <row r="775" spans="1:11">
      <c r="A775" s="145">
        <v>753</v>
      </c>
      <c r="B775" s="280" t="s">
        <v>1302</v>
      </c>
      <c r="C775" s="99" t="s">
        <v>490</v>
      </c>
      <c r="D775" s="54">
        <v>3</v>
      </c>
      <c r="E775" s="142">
        <v>456.1</v>
      </c>
      <c r="F775" s="267">
        <f t="shared" si="17"/>
        <v>1368.3000000000002</v>
      </c>
      <c r="G775" s="54"/>
      <c r="H775" s="54" t="s">
        <v>941</v>
      </c>
      <c r="I775" s="201" t="s">
        <v>951</v>
      </c>
      <c r="J775" s="76"/>
      <c r="K775" s="76"/>
    </row>
    <row r="776" spans="1:11" ht="25.5">
      <c r="A776" s="145">
        <v>754</v>
      </c>
      <c r="B776" s="280" t="s">
        <v>1303</v>
      </c>
      <c r="C776" s="99" t="s">
        <v>490</v>
      </c>
      <c r="D776" s="54">
        <v>3</v>
      </c>
      <c r="E776" s="142">
        <v>152.74</v>
      </c>
      <c r="F776" s="267">
        <f t="shared" si="17"/>
        <v>458.22</v>
      </c>
      <c r="G776" s="54"/>
      <c r="H776" s="54" t="s">
        <v>941</v>
      </c>
      <c r="I776" s="201" t="s">
        <v>951</v>
      </c>
      <c r="J776" s="76"/>
      <c r="K776" s="76"/>
    </row>
    <row r="777" spans="1:11" ht="25.5">
      <c r="A777" s="145">
        <v>755</v>
      </c>
      <c r="B777" s="280" t="s">
        <v>1304</v>
      </c>
      <c r="C777" s="99" t="s">
        <v>490</v>
      </c>
      <c r="D777" s="54">
        <v>3</v>
      </c>
      <c r="E777" s="142">
        <v>181.16</v>
      </c>
      <c r="F777" s="267">
        <f t="shared" si="17"/>
        <v>543.48</v>
      </c>
      <c r="G777" s="54"/>
      <c r="H777" s="54" t="s">
        <v>941</v>
      </c>
      <c r="I777" s="201" t="s">
        <v>951</v>
      </c>
      <c r="J777" s="76"/>
      <c r="K777" s="76"/>
    </row>
    <row r="778" spans="1:11" ht="25.5">
      <c r="A778" s="145">
        <v>756</v>
      </c>
      <c r="B778" s="280" t="s">
        <v>1305</v>
      </c>
      <c r="C778" s="99" t="s">
        <v>490</v>
      </c>
      <c r="D778" s="54">
        <v>2</v>
      </c>
      <c r="E778" s="142">
        <v>3910</v>
      </c>
      <c r="F778" s="267">
        <f t="shared" si="17"/>
        <v>7820</v>
      </c>
      <c r="G778" s="54"/>
      <c r="H778" s="54" t="s">
        <v>941</v>
      </c>
      <c r="I778" s="201" t="s">
        <v>951</v>
      </c>
      <c r="J778" s="76"/>
      <c r="K778" s="76"/>
    </row>
    <row r="779" spans="1:11">
      <c r="A779" s="145">
        <v>757</v>
      </c>
      <c r="B779" s="280" t="s">
        <v>1306</v>
      </c>
      <c r="C779" s="99" t="s">
        <v>490</v>
      </c>
      <c r="D779" s="54">
        <v>10</v>
      </c>
      <c r="E779" s="142">
        <v>121.6</v>
      </c>
      <c r="F779" s="267">
        <f t="shared" si="17"/>
        <v>1216</v>
      </c>
      <c r="G779" s="54"/>
      <c r="H779" s="54" t="s">
        <v>941</v>
      </c>
      <c r="I779" s="201" t="s">
        <v>951</v>
      </c>
      <c r="J779" s="76"/>
      <c r="K779" s="76"/>
    </row>
    <row r="780" spans="1:11">
      <c r="A780" s="145">
        <v>758</v>
      </c>
      <c r="B780" s="280" t="s">
        <v>1307</v>
      </c>
      <c r="C780" s="99" t="s">
        <v>490</v>
      </c>
      <c r="D780" s="54">
        <v>10</v>
      </c>
      <c r="E780" s="142">
        <v>149.52000000000001</v>
      </c>
      <c r="F780" s="267">
        <f t="shared" si="17"/>
        <v>1495.2</v>
      </c>
      <c r="G780" s="54"/>
      <c r="H780" s="54" t="s">
        <v>941</v>
      </c>
      <c r="I780" s="201" t="s">
        <v>951</v>
      </c>
      <c r="J780" s="76"/>
      <c r="K780" s="76"/>
    </row>
    <row r="781" spans="1:11">
      <c r="A781" s="145">
        <v>759</v>
      </c>
      <c r="B781" s="280" t="s">
        <v>1308</v>
      </c>
      <c r="C781" s="99" t="s">
        <v>490</v>
      </c>
      <c r="D781" s="54">
        <v>10</v>
      </c>
      <c r="E781" s="142">
        <v>350</v>
      </c>
      <c r="F781" s="267">
        <f t="shared" si="17"/>
        <v>3500</v>
      </c>
      <c r="G781" s="54"/>
      <c r="H781" s="54" t="s">
        <v>941</v>
      </c>
      <c r="I781" s="201" t="s">
        <v>951</v>
      </c>
      <c r="J781" s="76"/>
      <c r="K781" s="76"/>
    </row>
    <row r="782" spans="1:11">
      <c r="A782" s="145">
        <v>760</v>
      </c>
      <c r="B782" s="280" t="s">
        <v>1309</v>
      </c>
      <c r="C782" s="99" t="s">
        <v>490</v>
      </c>
      <c r="D782" s="54">
        <v>20</v>
      </c>
      <c r="E782" s="142">
        <v>485</v>
      </c>
      <c r="F782" s="267">
        <f t="shared" si="17"/>
        <v>9700</v>
      </c>
      <c r="G782" s="54"/>
      <c r="H782" s="54" t="s">
        <v>941</v>
      </c>
      <c r="I782" s="201" t="s">
        <v>951</v>
      </c>
      <c r="J782" s="76"/>
      <c r="K782" s="76"/>
    </row>
    <row r="783" spans="1:11" ht="25.5">
      <c r="A783" s="145">
        <v>761</v>
      </c>
      <c r="B783" s="280" t="s">
        <v>1310</v>
      </c>
      <c r="C783" s="99" t="s">
        <v>490</v>
      </c>
      <c r="D783" s="54">
        <v>10</v>
      </c>
      <c r="E783" s="142">
        <v>760</v>
      </c>
      <c r="F783" s="267">
        <f t="shared" si="17"/>
        <v>7600</v>
      </c>
      <c r="G783" s="54"/>
      <c r="H783" s="54" t="s">
        <v>941</v>
      </c>
      <c r="I783" s="201" t="s">
        <v>951</v>
      </c>
      <c r="J783" s="76"/>
      <c r="K783" s="76"/>
    </row>
    <row r="784" spans="1:11" ht="38.25">
      <c r="A784" s="145">
        <v>762</v>
      </c>
      <c r="B784" s="280" t="s">
        <v>1311</v>
      </c>
      <c r="C784" s="99" t="s">
        <v>490</v>
      </c>
      <c r="D784" s="54">
        <v>15</v>
      </c>
      <c r="E784" s="142">
        <v>136.72</v>
      </c>
      <c r="F784" s="267">
        <f t="shared" si="17"/>
        <v>2050.8000000000002</v>
      </c>
      <c r="G784" s="54"/>
      <c r="H784" s="54" t="s">
        <v>941</v>
      </c>
      <c r="I784" s="201" t="s">
        <v>951</v>
      </c>
      <c r="J784" s="76"/>
      <c r="K784" s="76"/>
    </row>
    <row r="785" spans="1:11" ht="25.5">
      <c r="A785" s="145">
        <v>763</v>
      </c>
      <c r="B785" s="280" t="s">
        <v>1312</v>
      </c>
      <c r="C785" s="99" t="s">
        <v>490</v>
      </c>
      <c r="D785" s="54">
        <v>10</v>
      </c>
      <c r="E785" s="142">
        <v>230.7</v>
      </c>
      <c r="F785" s="267">
        <f t="shared" si="17"/>
        <v>2307</v>
      </c>
      <c r="G785" s="54"/>
      <c r="H785" s="54" t="s">
        <v>941</v>
      </c>
      <c r="I785" s="201" t="s">
        <v>951</v>
      </c>
      <c r="J785" s="76"/>
      <c r="K785" s="76"/>
    </row>
    <row r="786" spans="1:11">
      <c r="A786" s="145">
        <v>764</v>
      </c>
      <c r="B786" s="280" t="s">
        <v>1313</v>
      </c>
      <c r="C786" s="99" t="s">
        <v>490</v>
      </c>
      <c r="D786" s="54">
        <v>25</v>
      </c>
      <c r="E786" s="142">
        <v>137.88</v>
      </c>
      <c r="F786" s="267">
        <f t="shared" si="17"/>
        <v>3447</v>
      </c>
      <c r="G786" s="54"/>
      <c r="H786" s="54" t="s">
        <v>941</v>
      </c>
      <c r="I786" s="201" t="s">
        <v>951</v>
      </c>
      <c r="J786" s="76"/>
      <c r="K786" s="76"/>
    </row>
    <row r="787" spans="1:11">
      <c r="A787" s="145">
        <v>765</v>
      </c>
      <c r="B787" s="280" t="s">
        <v>1314</v>
      </c>
      <c r="C787" s="99" t="s">
        <v>490</v>
      </c>
      <c r="D787" s="54">
        <v>500</v>
      </c>
      <c r="E787" s="142">
        <v>2</v>
      </c>
      <c r="F787" s="267">
        <f t="shared" si="17"/>
        <v>1000</v>
      </c>
      <c r="G787" s="54"/>
      <c r="H787" s="54" t="s">
        <v>941</v>
      </c>
      <c r="I787" s="201" t="s">
        <v>951</v>
      </c>
      <c r="J787" s="76"/>
      <c r="K787" s="76"/>
    </row>
    <row r="788" spans="1:11" ht="25.5">
      <c r="A788" s="145">
        <v>766</v>
      </c>
      <c r="B788" s="280" t="s">
        <v>1315</v>
      </c>
      <c r="C788" s="99" t="s">
        <v>490</v>
      </c>
      <c r="D788" s="54">
        <v>3000</v>
      </c>
      <c r="E788" s="142">
        <v>1.6</v>
      </c>
      <c r="F788" s="267">
        <f t="shared" si="17"/>
        <v>4800</v>
      </c>
      <c r="G788" s="54"/>
      <c r="H788" s="54" t="s">
        <v>941</v>
      </c>
      <c r="I788" s="201" t="s">
        <v>951</v>
      </c>
      <c r="J788" s="76"/>
      <c r="K788" s="76"/>
    </row>
    <row r="789" spans="1:11">
      <c r="A789" s="145">
        <v>767</v>
      </c>
      <c r="B789" s="280" t="s">
        <v>1316</v>
      </c>
      <c r="C789" s="99" t="s">
        <v>490</v>
      </c>
      <c r="D789" s="54">
        <v>30</v>
      </c>
      <c r="E789" s="142">
        <v>730</v>
      </c>
      <c r="F789" s="267">
        <f t="shared" si="17"/>
        <v>21900</v>
      </c>
      <c r="G789" s="54"/>
      <c r="H789" s="54" t="s">
        <v>941</v>
      </c>
      <c r="I789" s="201" t="s">
        <v>951</v>
      </c>
      <c r="J789" s="76"/>
      <c r="K789" s="76"/>
    </row>
    <row r="790" spans="1:11" ht="25.5">
      <c r="A790" s="145">
        <v>768</v>
      </c>
      <c r="B790" s="280" t="s">
        <v>1317</v>
      </c>
      <c r="C790" s="99" t="s">
        <v>490</v>
      </c>
      <c r="D790" s="54">
        <v>8</v>
      </c>
      <c r="E790" s="142">
        <v>3200</v>
      </c>
      <c r="F790" s="267">
        <f t="shared" si="17"/>
        <v>25600</v>
      </c>
      <c r="G790" s="54"/>
      <c r="H790" s="54" t="s">
        <v>941</v>
      </c>
      <c r="I790" s="201" t="s">
        <v>951</v>
      </c>
      <c r="J790" s="76"/>
      <c r="K790" s="76"/>
    </row>
    <row r="791" spans="1:11">
      <c r="A791" s="145">
        <v>769</v>
      </c>
      <c r="B791" s="280" t="s">
        <v>1318</v>
      </c>
      <c r="C791" s="99" t="s">
        <v>1330</v>
      </c>
      <c r="D791" s="54">
        <v>6</v>
      </c>
      <c r="E791" s="142">
        <v>230</v>
      </c>
      <c r="F791" s="267">
        <f t="shared" si="17"/>
        <v>1380</v>
      </c>
      <c r="G791" s="54"/>
      <c r="H791" s="54" t="s">
        <v>941</v>
      </c>
      <c r="I791" s="201" t="s">
        <v>951</v>
      </c>
      <c r="J791" s="76"/>
      <c r="K791" s="76"/>
    </row>
    <row r="792" spans="1:11">
      <c r="A792" s="145">
        <v>770</v>
      </c>
      <c r="B792" s="280" t="s">
        <v>1319</v>
      </c>
      <c r="C792" s="99" t="s">
        <v>490</v>
      </c>
      <c r="D792" s="54">
        <v>30</v>
      </c>
      <c r="E792" s="142">
        <v>1287</v>
      </c>
      <c r="F792" s="267">
        <f t="shared" si="17"/>
        <v>38610</v>
      </c>
      <c r="G792" s="54"/>
      <c r="H792" s="54" t="s">
        <v>941</v>
      </c>
      <c r="I792" s="201" t="s">
        <v>951</v>
      </c>
      <c r="J792" s="76"/>
      <c r="K792" s="76"/>
    </row>
    <row r="793" spans="1:11">
      <c r="A793" s="145">
        <v>771</v>
      </c>
      <c r="B793" s="280" t="s">
        <v>1320</v>
      </c>
      <c r="C793" s="99" t="s">
        <v>490</v>
      </c>
      <c r="D793" s="54">
        <v>40</v>
      </c>
      <c r="E793" s="142">
        <v>787</v>
      </c>
      <c r="F793" s="267">
        <f t="shared" si="17"/>
        <v>31480</v>
      </c>
      <c r="G793" s="54"/>
      <c r="H793" s="54" t="s">
        <v>941</v>
      </c>
      <c r="I793" s="201" t="s">
        <v>951</v>
      </c>
      <c r="J793" s="76"/>
      <c r="K793" s="76"/>
    </row>
    <row r="794" spans="1:11">
      <c r="A794" s="145">
        <v>772</v>
      </c>
      <c r="B794" s="280" t="s">
        <v>1321</v>
      </c>
      <c r="C794" s="99" t="s">
        <v>490</v>
      </c>
      <c r="D794" s="54">
        <v>20</v>
      </c>
      <c r="E794" s="142">
        <v>392</v>
      </c>
      <c r="F794" s="267">
        <f t="shared" si="17"/>
        <v>7840</v>
      </c>
      <c r="G794" s="54"/>
      <c r="H794" s="54" t="s">
        <v>941</v>
      </c>
      <c r="I794" s="201" t="s">
        <v>951</v>
      </c>
      <c r="J794" s="76"/>
      <c r="K794" s="76"/>
    </row>
    <row r="795" spans="1:11">
      <c r="A795" s="145">
        <v>773</v>
      </c>
      <c r="B795" s="280" t="s">
        <v>1322</v>
      </c>
      <c r="C795" s="99" t="s">
        <v>490</v>
      </c>
      <c r="D795" s="54">
        <v>40</v>
      </c>
      <c r="E795" s="142">
        <v>684</v>
      </c>
      <c r="F795" s="267">
        <f t="shared" si="17"/>
        <v>27360</v>
      </c>
      <c r="G795" s="54"/>
      <c r="H795" s="54" t="s">
        <v>941</v>
      </c>
      <c r="I795" s="201" t="s">
        <v>951</v>
      </c>
      <c r="J795" s="76"/>
      <c r="K795" s="76"/>
    </row>
    <row r="796" spans="1:11">
      <c r="A796" s="145">
        <v>774</v>
      </c>
      <c r="B796" s="280" t="s">
        <v>1323</v>
      </c>
      <c r="C796" s="99" t="s">
        <v>490</v>
      </c>
      <c r="D796" s="54">
        <v>80</v>
      </c>
      <c r="E796" s="142">
        <v>140</v>
      </c>
      <c r="F796" s="267">
        <f t="shared" si="17"/>
        <v>11200</v>
      </c>
      <c r="G796" s="54"/>
      <c r="H796" s="54" t="s">
        <v>941</v>
      </c>
      <c r="I796" s="201" t="s">
        <v>951</v>
      </c>
      <c r="J796" s="76"/>
      <c r="K796" s="76"/>
    </row>
    <row r="797" spans="1:11" ht="25.5">
      <c r="A797" s="145">
        <v>775</v>
      </c>
      <c r="B797" s="280" t="s">
        <v>1324</v>
      </c>
      <c r="C797" s="99" t="s">
        <v>490</v>
      </c>
      <c r="D797" s="54">
        <v>100</v>
      </c>
      <c r="E797" s="142">
        <v>28</v>
      </c>
      <c r="F797" s="267">
        <f t="shared" si="17"/>
        <v>2800</v>
      </c>
      <c r="G797" s="54"/>
      <c r="H797" s="54" t="s">
        <v>941</v>
      </c>
      <c r="I797" s="201" t="s">
        <v>951</v>
      </c>
      <c r="J797" s="76"/>
      <c r="K797" s="76"/>
    </row>
    <row r="798" spans="1:11" ht="25.5">
      <c r="A798" s="145">
        <v>776</v>
      </c>
      <c r="B798" s="280" t="s">
        <v>1325</v>
      </c>
      <c r="C798" s="99" t="s">
        <v>1331</v>
      </c>
      <c r="D798" s="54">
        <v>398</v>
      </c>
      <c r="E798" s="142">
        <v>2278</v>
      </c>
      <c r="F798" s="267">
        <f t="shared" si="17"/>
        <v>906644</v>
      </c>
      <c r="G798" s="54"/>
      <c r="H798" s="54" t="s">
        <v>941</v>
      </c>
      <c r="I798" s="201" t="s">
        <v>951</v>
      </c>
      <c r="J798" s="76"/>
      <c r="K798" s="76"/>
    </row>
    <row r="799" spans="1:11" ht="38.25">
      <c r="A799" s="145">
        <v>777</v>
      </c>
      <c r="B799" s="280" t="s">
        <v>1326</v>
      </c>
      <c r="C799" s="99" t="s">
        <v>2</v>
      </c>
      <c r="D799" s="54">
        <v>144</v>
      </c>
      <c r="E799" s="142">
        <v>280</v>
      </c>
      <c r="F799" s="267">
        <f t="shared" si="17"/>
        <v>40320</v>
      </c>
      <c r="G799" s="54"/>
      <c r="H799" s="54" t="s">
        <v>941</v>
      </c>
      <c r="I799" s="201" t="s">
        <v>951</v>
      </c>
      <c r="J799" s="76"/>
      <c r="K799" s="76"/>
    </row>
    <row r="800" spans="1:11" s="158" customFormat="1">
      <c r="A800" s="227"/>
      <c r="B800" s="227" t="s">
        <v>949</v>
      </c>
      <c r="C800" s="227"/>
      <c r="D800" s="227"/>
      <c r="E800" s="227"/>
      <c r="F800" s="275">
        <f>SUM(F679:F799)</f>
        <v>8672858.2200000007</v>
      </c>
      <c r="G800" s="227"/>
      <c r="H800" s="227"/>
      <c r="I800" s="227"/>
      <c r="J800" s="222"/>
      <c r="K800" s="222"/>
    </row>
    <row r="801" spans="1:11">
      <c r="A801" s="145"/>
      <c r="B801" s="390" t="s">
        <v>1354</v>
      </c>
      <c r="C801" s="390"/>
      <c r="D801" s="390"/>
      <c r="E801" s="390"/>
      <c r="F801" s="390"/>
      <c r="G801" s="390"/>
      <c r="H801" s="390"/>
      <c r="I801" s="390"/>
      <c r="J801" s="76"/>
      <c r="K801" s="76"/>
    </row>
    <row r="802" spans="1:11">
      <c r="A802" s="145">
        <v>778</v>
      </c>
      <c r="B802" s="281" t="s">
        <v>856</v>
      </c>
      <c r="C802" s="101" t="s">
        <v>298</v>
      </c>
      <c r="D802" s="54">
        <v>70</v>
      </c>
      <c r="E802" s="159">
        <v>5500</v>
      </c>
      <c r="F802" s="54">
        <f>D802*E802</f>
        <v>385000</v>
      </c>
      <c r="G802" s="54"/>
      <c r="H802" s="54" t="s">
        <v>941</v>
      </c>
      <c r="I802" s="54" t="s">
        <v>951</v>
      </c>
      <c r="J802" s="76"/>
      <c r="K802" s="76"/>
    </row>
    <row r="803" spans="1:11">
      <c r="A803" s="145">
        <v>779</v>
      </c>
      <c r="B803" s="282" t="s">
        <v>857</v>
      </c>
      <c r="C803" s="101" t="s">
        <v>298</v>
      </c>
      <c r="D803" s="54">
        <v>51</v>
      </c>
      <c r="E803" s="159">
        <v>1799</v>
      </c>
      <c r="F803" s="54">
        <f t="shared" ref="F803:F828" si="18">D803*E803</f>
        <v>91749</v>
      </c>
      <c r="G803" s="54"/>
      <c r="H803" s="54" t="s">
        <v>941</v>
      </c>
      <c r="I803" s="54" t="s">
        <v>951</v>
      </c>
      <c r="J803" s="76"/>
      <c r="K803" s="76"/>
    </row>
    <row r="804" spans="1:11">
      <c r="A804" s="145">
        <v>780</v>
      </c>
      <c r="B804" s="282" t="s">
        <v>858</v>
      </c>
      <c r="C804" s="101" t="s">
        <v>298</v>
      </c>
      <c r="D804" s="54">
        <v>53</v>
      </c>
      <c r="E804" s="159">
        <v>2510</v>
      </c>
      <c r="F804" s="54">
        <f t="shared" si="18"/>
        <v>133030</v>
      </c>
      <c r="G804" s="54"/>
      <c r="H804" s="54" t="s">
        <v>941</v>
      </c>
      <c r="I804" s="54" t="s">
        <v>951</v>
      </c>
      <c r="J804" s="76"/>
      <c r="K804" s="76"/>
    </row>
    <row r="805" spans="1:11">
      <c r="A805" s="145">
        <v>781</v>
      </c>
      <c r="B805" s="282" t="s">
        <v>859</v>
      </c>
      <c r="C805" s="101" t="s">
        <v>298</v>
      </c>
      <c r="D805" s="54">
        <v>11</v>
      </c>
      <c r="E805" s="61">
        <v>5590</v>
      </c>
      <c r="F805" s="54">
        <f t="shared" si="18"/>
        <v>61490</v>
      </c>
      <c r="G805" s="54"/>
      <c r="H805" s="54" t="s">
        <v>941</v>
      </c>
      <c r="I805" s="54" t="s">
        <v>951</v>
      </c>
      <c r="J805" s="76"/>
      <c r="K805" s="76"/>
    </row>
    <row r="806" spans="1:11">
      <c r="A806" s="145">
        <v>782</v>
      </c>
      <c r="B806" s="282" t="s">
        <v>860</v>
      </c>
      <c r="C806" s="101" t="s">
        <v>298</v>
      </c>
      <c r="D806" s="54">
        <v>12</v>
      </c>
      <c r="E806" s="61">
        <v>5198</v>
      </c>
      <c r="F806" s="54">
        <f t="shared" si="18"/>
        <v>62376</v>
      </c>
      <c r="G806" s="54"/>
      <c r="H806" s="54" t="s">
        <v>941</v>
      </c>
      <c r="I806" s="54" t="s">
        <v>951</v>
      </c>
      <c r="J806" s="76"/>
      <c r="K806" s="76"/>
    </row>
    <row r="807" spans="1:11" ht="25.5">
      <c r="A807" s="145">
        <v>783</v>
      </c>
      <c r="B807" s="282" t="s">
        <v>1333</v>
      </c>
      <c r="C807" s="101" t="s">
        <v>298</v>
      </c>
      <c r="D807" s="54">
        <v>3</v>
      </c>
      <c r="E807" s="61">
        <v>45200</v>
      </c>
      <c r="F807" s="54">
        <f t="shared" si="18"/>
        <v>135600</v>
      </c>
      <c r="G807" s="54"/>
      <c r="H807" s="54" t="s">
        <v>941</v>
      </c>
      <c r="I807" s="54" t="s">
        <v>951</v>
      </c>
      <c r="J807" s="76"/>
      <c r="K807" s="76"/>
    </row>
    <row r="808" spans="1:11">
      <c r="A808" s="145">
        <v>784</v>
      </c>
      <c r="B808" s="282" t="s">
        <v>1334</v>
      </c>
      <c r="C808" s="101" t="s">
        <v>298</v>
      </c>
      <c r="D808" s="54">
        <v>3</v>
      </c>
      <c r="E808" s="61">
        <v>91840</v>
      </c>
      <c r="F808" s="54">
        <f t="shared" si="18"/>
        <v>275520</v>
      </c>
      <c r="G808" s="54"/>
      <c r="H808" s="54" t="s">
        <v>941</v>
      </c>
      <c r="I808" s="54" t="s">
        <v>951</v>
      </c>
      <c r="J808" s="76"/>
      <c r="K808" s="76"/>
    </row>
    <row r="809" spans="1:11">
      <c r="A809" s="145">
        <v>785</v>
      </c>
      <c r="B809" s="282" t="s">
        <v>1335</v>
      </c>
      <c r="C809" s="101" t="s">
        <v>298</v>
      </c>
      <c r="D809" s="54">
        <v>10</v>
      </c>
      <c r="E809" s="61">
        <v>19890</v>
      </c>
      <c r="F809" s="54">
        <f t="shared" si="18"/>
        <v>198900</v>
      </c>
      <c r="G809" s="54"/>
      <c r="H809" s="54" t="s">
        <v>941</v>
      </c>
      <c r="I809" s="54" t="s">
        <v>951</v>
      </c>
      <c r="J809" s="76"/>
      <c r="K809" s="76"/>
    </row>
    <row r="810" spans="1:11">
      <c r="A810" s="145">
        <v>786</v>
      </c>
      <c r="B810" s="282" t="s">
        <v>1336</v>
      </c>
      <c r="C810" s="101" t="s">
        <v>298</v>
      </c>
      <c r="D810" s="54">
        <v>10</v>
      </c>
      <c r="E810" s="61">
        <v>30390</v>
      </c>
      <c r="F810" s="54">
        <f t="shared" si="18"/>
        <v>303900</v>
      </c>
      <c r="G810" s="54"/>
      <c r="H810" s="54" t="s">
        <v>941</v>
      </c>
      <c r="I810" s="54" t="s">
        <v>951</v>
      </c>
      <c r="J810" s="76"/>
      <c r="K810" s="76"/>
    </row>
    <row r="811" spans="1:11">
      <c r="A811" s="145">
        <v>787</v>
      </c>
      <c r="B811" s="282" t="s">
        <v>1337</v>
      </c>
      <c r="C811" s="101" t="s">
        <v>298</v>
      </c>
      <c r="D811" s="54">
        <v>25</v>
      </c>
      <c r="E811" s="61">
        <v>820</v>
      </c>
      <c r="F811" s="54">
        <f t="shared" si="18"/>
        <v>20500</v>
      </c>
      <c r="G811" s="54"/>
      <c r="H811" s="54" t="s">
        <v>941</v>
      </c>
      <c r="I811" s="54" t="s">
        <v>951</v>
      </c>
      <c r="J811" s="76"/>
      <c r="K811" s="76"/>
    </row>
    <row r="812" spans="1:11">
      <c r="A812" s="145">
        <v>788</v>
      </c>
      <c r="B812" s="282" t="s">
        <v>1338</v>
      </c>
      <c r="C812" s="101" t="s">
        <v>298</v>
      </c>
      <c r="D812" s="54">
        <v>1</v>
      </c>
      <c r="E812" s="61">
        <v>32790</v>
      </c>
      <c r="F812" s="54">
        <f t="shared" si="18"/>
        <v>32790</v>
      </c>
      <c r="G812" s="54"/>
      <c r="H812" s="54" t="s">
        <v>941</v>
      </c>
      <c r="I812" s="54" t="s">
        <v>951</v>
      </c>
      <c r="J812" s="76"/>
      <c r="K812" s="76"/>
    </row>
    <row r="813" spans="1:11">
      <c r="A813" s="145">
        <v>789</v>
      </c>
      <c r="B813" s="282" t="s">
        <v>1339</v>
      </c>
      <c r="C813" s="101" t="s">
        <v>298</v>
      </c>
      <c r="D813" s="54">
        <v>1</v>
      </c>
      <c r="E813" s="61">
        <v>32940</v>
      </c>
      <c r="F813" s="54">
        <f t="shared" si="18"/>
        <v>32940</v>
      </c>
      <c r="G813" s="54"/>
      <c r="H813" s="54" t="s">
        <v>941</v>
      </c>
      <c r="I813" s="54" t="s">
        <v>951</v>
      </c>
      <c r="J813" s="76"/>
      <c r="K813" s="76"/>
    </row>
    <row r="814" spans="1:11">
      <c r="A814" s="145">
        <v>790</v>
      </c>
      <c r="B814" s="282" t="s">
        <v>1340</v>
      </c>
      <c r="C814" s="101" t="s">
        <v>490</v>
      </c>
      <c r="D814" s="54">
        <v>14</v>
      </c>
      <c r="E814" s="61">
        <v>31948</v>
      </c>
      <c r="F814" s="54">
        <f t="shared" si="18"/>
        <v>447272</v>
      </c>
      <c r="G814" s="54"/>
      <c r="H814" s="54" t="s">
        <v>941</v>
      </c>
      <c r="I814" s="54" t="s">
        <v>951</v>
      </c>
      <c r="J814" s="76"/>
      <c r="K814" s="76"/>
    </row>
    <row r="815" spans="1:11" ht="25.5">
      <c r="A815" s="145">
        <v>791</v>
      </c>
      <c r="B815" s="282" t="s">
        <v>1341</v>
      </c>
      <c r="C815" s="101" t="s">
        <v>490</v>
      </c>
      <c r="D815" s="54">
        <v>14</v>
      </c>
      <c r="E815" s="61">
        <v>24999</v>
      </c>
      <c r="F815" s="54">
        <f t="shared" si="18"/>
        <v>349986</v>
      </c>
      <c r="G815" s="54"/>
      <c r="H815" s="54" t="s">
        <v>941</v>
      </c>
      <c r="I815" s="54" t="s">
        <v>951</v>
      </c>
      <c r="J815" s="76"/>
      <c r="K815" s="76"/>
    </row>
    <row r="816" spans="1:11" ht="38.25">
      <c r="A816" s="145">
        <v>792</v>
      </c>
      <c r="B816" s="282" t="s">
        <v>1342</v>
      </c>
      <c r="C816" s="101" t="s">
        <v>490</v>
      </c>
      <c r="D816" s="54">
        <v>14</v>
      </c>
      <c r="E816" s="61">
        <v>68000</v>
      </c>
      <c r="F816" s="54">
        <f t="shared" si="18"/>
        <v>952000</v>
      </c>
      <c r="G816" s="54"/>
      <c r="H816" s="54" t="s">
        <v>941</v>
      </c>
      <c r="I816" s="54" t="s">
        <v>951</v>
      </c>
      <c r="J816" s="76"/>
      <c r="K816" s="76"/>
    </row>
    <row r="817" spans="1:11">
      <c r="A817" s="145">
        <v>793</v>
      </c>
      <c r="B817" s="282" t="s">
        <v>1343</v>
      </c>
      <c r="C817" s="101" t="s">
        <v>490</v>
      </c>
      <c r="D817" s="54">
        <v>2</v>
      </c>
      <c r="E817" s="61">
        <v>74800</v>
      </c>
      <c r="F817" s="54">
        <f t="shared" si="18"/>
        <v>149600</v>
      </c>
      <c r="G817" s="54"/>
      <c r="H817" s="54" t="s">
        <v>941</v>
      </c>
      <c r="I817" s="54" t="s">
        <v>951</v>
      </c>
      <c r="J817" s="76"/>
      <c r="K817" s="76"/>
    </row>
    <row r="818" spans="1:11">
      <c r="A818" s="145">
        <v>794</v>
      </c>
      <c r="B818" s="282" t="s">
        <v>1344</v>
      </c>
      <c r="C818" s="101" t="s">
        <v>2</v>
      </c>
      <c r="D818" s="54">
        <v>1</v>
      </c>
      <c r="E818" s="283">
        <v>41432</v>
      </c>
      <c r="F818" s="54">
        <f t="shared" si="18"/>
        <v>41432</v>
      </c>
      <c r="G818" s="54"/>
      <c r="H818" s="54" t="s">
        <v>941</v>
      </c>
      <c r="I818" s="54" t="s">
        <v>951</v>
      </c>
      <c r="J818" s="76"/>
      <c r="K818" s="76"/>
    </row>
    <row r="819" spans="1:11" ht="25.5">
      <c r="A819" s="145">
        <v>795</v>
      </c>
      <c r="B819" s="282" t="s">
        <v>1345</v>
      </c>
      <c r="C819" s="101" t="s">
        <v>2</v>
      </c>
      <c r="D819" s="54">
        <v>1</v>
      </c>
      <c r="E819" s="61">
        <v>6510</v>
      </c>
      <c r="F819" s="54">
        <f t="shared" si="18"/>
        <v>6510</v>
      </c>
      <c r="G819" s="54"/>
      <c r="H819" s="54" t="s">
        <v>941</v>
      </c>
      <c r="I819" s="54" t="s">
        <v>951</v>
      </c>
      <c r="J819" s="76"/>
      <c r="K819" s="76"/>
    </row>
    <row r="820" spans="1:11" ht="25.5">
      <c r="A820" s="145">
        <v>796</v>
      </c>
      <c r="B820" s="282" t="s">
        <v>1346</v>
      </c>
      <c r="C820" s="101" t="s">
        <v>2</v>
      </c>
      <c r="D820" s="54">
        <v>5</v>
      </c>
      <c r="E820" s="61">
        <v>6279</v>
      </c>
      <c r="F820" s="54">
        <f t="shared" si="18"/>
        <v>31395</v>
      </c>
      <c r="G820" s="54"/>
      <c r="H820" s="54" t="s">
        <v>941</v>
      </c>
      <c r="I820" s="54" t="s">
        <v>951</v>
      </c>
      <c r="J820" s="76"/>
      <c r="K820" s="76"/>
    </row>
    <row r="821" spans="1:11">
      <c r="A821" s="145">
        <v>797</v>
      </c>
      <c r="B821" s="284" t="s">
        <v>861</v>
      </c>
      <c r="C821" s="285" t="s">
        <v>298</v>
      </c>
      <c r="D821" s="54">
        <v>5</v>
      </c>
      <c r="E821" s="286">
        <v>21870</v>
      </c>
      <c r="F821" s="54">
        <f t="shared" si="18"/>
        <v>109350</v>
      </c>
      <c r="G821" s="54"/>
      <c r="H821" s="54" t="s">
        <v>941</v>
      </c>
      <c r="I821" s="54" t="s">
        <v>951</v>
      </c>
      <c r="J821" s="76"/>
      <c r="K821" s="76"/>
    </row>
    <row r="822" spans="1:11" s="144" customFormat="1">
      <c r="A822" s="145">
        <v>798</v>
      </c>
      <c r="B822" s="287" t="s">
        <v>1347</v>
      </c>
      <c r="C822" s="36" t="s">
        <v>298</v>
      </c>
      <c r="D822" s="204">
        <v>7</v>
      </c>
      <c r="E822" s="68">
        <v>6320</v>
      </c>
      <c r="F822" s="54">
        <f t="shared" si="18"/>
        <v>44240</v>
      </c>
      <c r="G822" s="204"/>
      <c r="H822" s="54" t="s">
        <v>941</v>
      </c>
      <c r="I822" s="54" t="s">
        <v>951</v>
      </c>
      <c r="J822" s="149"/>
      <c r="K822" s="149"/>
    </row>
    <row r="823" spans="1:11" s="144" customFormat="1">
      <c r="A823" s="145">
        <v>799</v>
      </c>
      <c r="B823" s="287" t="s">
        <v>1348</v>
      </c>
      <c r="C823" s="36" t="s">
        <v>298</v>
      </c>
      <c r="D823" s="204">
        <v>1</v>
      </c>
      <c r="E823" s="71"/>
      <c r="F823" s="204">
        <f t="shared" si="18"/>
        <v>0</v>
      </c>
      <c r="G823" s="204"/>
      <c r="H823" s="204" t="s">
        <v>941</v>
      </c>
      <c r="I823" s="204" t="s">
        <v>951</v>
      </c>
      <c r="J823" s="149"/>
      <c r="K823" s="149"/>
    </row>
    <row r="824" spans="1:11" s="144" customFormat="1" ht="25.5">
      <c r="A824" s="145">
        <v>800</v>
      </c>
      <c r="B824" s="287" t="s">
        <v>1349</v>
      </c>
      <c r="C824" s="36" t="s">
        <v>298</v>
      </c>
      <c r="D824" s="204">
        <v>3</v>
      </c>
      <c r="E824" s="68">
        <v>18500</v>
      </c>
      <c r="F824" s="54">
        <f t="shared" si="18"/>
        <v>55500</v>
      </c>
      <c r="G824" s="204"/>
      <c r="H824" s="54" t="s">
        <v>941</v>
      </c>
      <c r="I824" s="54" t="s">
        <v>951</v>
      </c>
      <c r="J824" s="149"/>
      <c r="K824" s="149"/>
    </row>
    <row r="825" spans="1:11" s="144" customFormat="1">
      <c r="A825" s="145">
        <v>801</v>
      </c>
      <c r="B825" s="287" t="s">
        <v>1350</v>
      </c>
      <c r="C825" s="36" t="s">
        <v>298</v>
      </c>
      <c r="D825" s="204">
        <v>2</v>
      </c>
      <c r="E825" s="68">
        <v>3909</v>
      </c>
      <c r="F825" s="54">
        <f t="shared" si="18"/>
        <v>7818</v>
      </c>
      <c r="G825" s="204"/>
      <c r="H825" s="54" t="s">
        <v>941</v>
      </c>
      <c r="I825" s="54" t="s">
        <v>951</v>
      </c>
      <c r="J825" s="149"/>
      <c r="K825" s="149"/>
    </row>
    <row r="826" spans="1:11" s="144" customFormat="1">
      <c r="A826" s="145">
        <v>802</v>
      </c>
      <c r="B826" s="287" t="s">
        <v>1351</v>
      </c>
      <c r="C826" s="36" t="s">
        <v>298</v>
      </c>
      <c r="D826" s="204">
        <v>5</v>
      </c>
      <c r="E826" s="71">
        <v>6729</v>
      </c>
      <c r="F826" s="204">
        <f t="shared" si="18"/>
        <v>33645</v>
      </c>
      <c r="G826" s="204"/>
      <c r="H826" s="54" t="s">
        <v>941</v>
      </c>
      <c r="I826" s="54" t="s">
        <v>951</v>
      </c>
      <c r="J826" s="149"/>
      <c r="K826" s="149"/>
    </row>
    <row r="827" spans="1:11" s="144" customFormat="1">
      <c r="A827" s="145">
        <v>803</v>
      </c>
      <c r="B827" s="287" t="s">
        <v>1352</v>
      </c>
      <c r="C827" s="36" t="s">
        <v>298</v>
      </c>
      <c r="D827" s="204">
        <v>2</v>
      </c>
      <c r="E827" s="160">
        <v>26000</v>
      </c>
      <c r="F827" s="54">
        <f t="shared" si="18"/>
        <v>52000</v>
      </c>
      <c r="G827" s="204"/>
      <c r="H827" s="54" t="s">
        <v>941</v>
      </c>
      <c r="I827" s="54" t="s">
        <v>951</v>
      </c>
      <c r="J827" s="149"/>
      <c r="K827" s="149"/>
    </row>
    <row r="828" spans="1:11" s="144" customFormat="1">
      <c r="A828" s="145">
        <v>804</v>
      </c>
      <c r="B828" s="287" t="s">
        <v>1353</v>
      </c>
      <c r="C828" s="36" t="s">
        <v>298</v>
      </c>
      <c r="D828" s="204">
        <v>2</v>
      </c>
      <c r="E828" s="99">
        <v>26000</v>
      </c>
      <c r="F828" s="54">
        <f t="shared" si="18"/>
        <v>52000</v>
      </c>
      <c r="G828" s="204"/>
      <c r="H828" s="54" t="s">
        <v>941</v>
      </c>
      <c r="I828" s="54" t="s">
        <v>951</v>
      </c>
      <c r="J828" s="149"/>
      <c r="K828" s="149"/>
    </row>
    <row r="829" spans="1:11" s="144" customFormat="1" ht="15.75">
      <c r="A829" s="149"/>
      <c r="B829" s="152" t="s">
        <v>949</v>
      </c>
      <c r="C829" s="153"/>
      <c r="D829" s="146"/>
      <c r="E829" s="154"/>
      <c r="F829" s="155">
        <f>SUM(F802:F828)</f>
        <v>4066543</v>
      </c>
      <c r="G829" s="146"/>
      <c r="H829" s="146"/>
      <c r="I829" s="146"/>
      <c r="J829" s="149"/>
      <c r="K829" s="149"/>
    </row>
    <row r="830" spans="1:11" ht="22.5">
      <c r="A830" s="76"/>
      <c r="B830" s="386" t="s">
        <v>1368</v>
      </c>
      <c r="C830" s="386"/>
      <c r="D830" s="386"/>
      <c r="E830" s="386"/>
      <c r="F830" s="386"/>
      <c r="G830" s="386"/>
      <c r="H830" s="386"/>
      <c r="I830" s="386"/>
      <c r="J830" s="76"/>
      <c r="K830" s="76"/>
    </row>
    <row r="831" spans="1:11">
      <c r="A831" s="145">
        <v>805</v>
      </c>
      <c r="B831" s="150" t="s">
        <v>1355</v>
      </c>
      <c r="C831" s="99" t="s">
        <v>319</v>
      </c>
      <c r="D831" s="54">
        <v>2</v>
      </c>
      <c r="E831" s="65">
        <v>8488</v>
      </c>
      <c r="F831" s="54">
        <f>D831*E831</f>
        <v>16976</v>
      </c>
      <c r="G831" s="54"/>
      <c r="H831" s="54" t="s">
        <v>941</v>
      </c>
      <c r="I831" s="54" t="s">
        <v>951</v>
      </c>
      <c r="J831" s="76"/>
      <c r="K831" s="76"/>
    </row>
    <row r="832" spans="1:11">
      <c r="A832" s="145">
        <v>806</v>
      </c>
      <c r="B832" s="150" t="s">
        <v>1356</v>
      </c>
      <c r="C832" s="99" t="s">
        <v>319</v>
      </c>
      <c r="D832" s="54">
        <v>5</v>
      </c>
      <c r="E832" s="65">
        <v>7130</v>
      </c>
      <c r="F832" s="54">
        <f t="shared" ref="F832:F845" si="19">D832*E832</f>
        <v>35650</v>
      </c>
      <c r="G832" s="54"/>
      <c r="H832" s="54" t="s">
        <v>941</v>
      </c>
      <c r="I832" s="54" t="s">
        <v>951</v>
      </c>
      <c r="J832" s="76"/>
      <c r="K832" s="76"/>
    </row>
    <row r="833" spans="1:11" ht="25.5">
      <c r="A833" s="145">
        <v>807</v>
      </c>
      <c r="B833" s="151" t="s">
        <v>1357</v>
      </c>
      <c r="C833" s="99" t="s">
        <v>319</v>
      </c>
      <c r="D833" s="54">
        <v>12</v>
      </c>
      <c r="E833" s="65">
        <v>5840</v>
      </c>
      <c r="F833" s="54">
        <f t="shared" si="19"/>
        <v>70080</v>
      </c>
      <c r="G833" s="54"/>
      <c r="H833" s="54" t="s">
        <v>941</v>
      </c>
      <c r="I833" s="54" t="s">
        <v>951</v>
      </c>
      <c r="J833" s="76"/>
      <c r="K833" s="76"/>
    </row>
    <row r="834" spans="1:11" ht="25.5">
      <c r="A834" s="145">
        <v>808</v>
      </c>
      <c r="B834" s="151" t="s">
        <v>1358</v>
      </c>
      <c r="C834" s="99" t="s">
        <v>319</v>
      </c>
      <c r="D834" s="54">
        <v>2</v>
      </c>
      <c r="E834" s="65">
        <v>1170</v>
      </c>
      <c r="F834" s="54">
        <f t="shared" si="19"/>
        <v>2340</v>
      </c>
      <c r="G834" s="54"/>
      <c r="H834" s="54" t="s">
        <v>941</v>
      </c>
      <c r="I834" s="54" t="s">
        <v>951</v>
      </c>
      <c r="J834" s="76"/>
      <c r="K834" s="76"/>
    </row>
    <row r="835" spans="1:11">
      <c r="A835" s="145">
        <v>809</v>
      </c>
      <c r="B835" s="151" t="s">
        <v>1359</v>
      </c>
      <c r="C835" s="99" t="s">
        <v>319</v>
      </c>
      <c r="D835" s="54">
        <v>2</v>
      </c>
      <c r="E835" s="65">
        <v>3950</v>
      </c>
      <c r="F835" s="54">
        <f t="shared" si="19"/>
        <v>7900</v>
      </c>
      <c r="G835" s="54"/>
      <c r="H835" s="54" t="s">
        <v>941</v>
      </c>
      <c r="I835" s="54" t="s">
        <v>951</v>
      </c>
      <c r="J835" s="76"/>
      <c r="K835" s="76"/>
    </row>
    <row r="836" spans="1:11" ht="25.5">
      <c r="A836" s="145">
        <v>810</v>
      </c>
      <c r="B836" s="151" t="s">
        <v>1360</v>
      </c>
      <c r="C836" s="99" t="s">
        <v>319</v>
      </c>
      <c r="D836" s="54">
        <v>12</v>
      </c>
      <c r="E836" s="65">
        <v>6640</v>
      </c>
      <c r="F836" s="54">
        <f t="shared" si="19"/>
        <v>79680</v>
      </c>
      <c r="G836" s="54"/>
      <c r="H836" s="54" t="s">
        <v>941</v>
      </c>
      <c r="I836" s="54" t="s">
        <v>951</v>
      </c>
      <c r="J836" s="76"/>
      <c r="K836" s="76"/>
    </row>
    <row r="837" spans="1:11" ht="25.5">
      <c r="A837" s="145">
        <v>811</v>
      </c>
      <c r="B837" s="151" t="s">
        <v>1361</v>
      </c>
      <c r="C837" s="99" t="s">
        <v>298</v>
      </c>
      <c r="D837" s="54">
        <v>145</v>
      </c>
      <c r="E837" s="65">
        <v>5690</v>
      </c>
      <c r="F837" s="54">
        <f t="shared" si="19"/>
        <v>825050</v>
      </c>
      <c r="G837" s="54"/>
      <c r="H837" s="54" t="s">
        <v>941</v>
      </c>
      <c r="I837" s="54" t="s">
        <v>951</v>
      </c>
      <c r="J837" s="76"/>
      <c r="K837" s="76"/>
    </row>
    <row r="838" spans="1:11" ht="38.25">
      <c r="A838" s="145">
        <v>812</v>
      </c>
      <c r="B838" s="151" t="s">
        <v>317</v>
      </c>
      <c r="C838" s="99" t="s">
        <v>298</v>
      </c>
      <c r="D838" s="54">
        <v>33</v>
      </c>
      <c r="E838" s="65">
        <v>2100</v>
      </c>
      <c r="F838" s="54">
        <f t="shared" si="19"/>
        <v>69300</v>
      </c>
      <c r="G838" s="54"/>
      <c r="H838" s="54" t="s">
        <v>941</v>
      </c>
      <c r="I838" s="54" t="s">
        <v>951</v>
      </c>
      <c r="J838" s="76"/>
      <c r="K838" s="76"/>
    </row>
    <row r="839" spans="1:11">
      <c r="A839" s="145">
        <v>813</v>
      </c>
      <c r="B839" s="151" t="s">
        <v>1362</v>
      </c>
      <c r="C839" s="99" t="s">
        <v>298</v>
      </c>
      <c r="D839" s="54">
        <v>26</v>
      </c>
      <c r="E839" s="65">
        <v>2750</v>
      </c>
      <c r="F839" s="54">
        <f t="shared" si="19"/>
        <v>71500</v>
      </c>
      <c r="G839" s="54"/>
      <c r="H839" s="54" t="s">
        <v>941</v>
      </c>
      <c r="I839" s="54" t="s">
        <v>951</v>
      </c>
      <c r="J839" s="76"/>
      <c r="K839" s="76"/>
    </row>
    <row r="840" spans="1:11">
      <c r="A840" s="145">
        <v>814</v>
      </c>
      <c r="B840" s="151" t="s">
        <v>1363</v>
      </c>
      <c r="C840" s="99" t="s">
        <v>298</v>
      </c>
      <c r="D840" s="54">
        <v>26</v>
      </c>
      <c r="E840" s="65">
        <v>170</v>
      </c>
      <c r="F840" s="54">
        <f t="shared" si="19"/>
        <v>4420</v>
      </c>
      <c r="G840" s="54"/>
      <c r="H840" s="54" t="s">
        <v>941</v>
      </c>
      <c r="I840" s="54" t="s">
        <v>951</v>
      </c>
      <c r="J840" s="76"/>
      <c r="K840" s="76"/>
    </row>
    <row r="841" spans="1:11" ht="25.5">
      <c r="A841" s="145">
        <v>815</v>
      </c>
      <c r="B841" s="151" t="s">
        <v>1364</v>
      </c>
      <c r="C841" s="99" t="s">
        <v>784</v>
      </c>
      <c r="D841" s="54">
        <v>28</v>
      </c>
      <c r="E841" s="65">
        <v>4920</v>
      </c>
      <c r="F841" s="54">
        <f t="shared" si="19"/>
        <v>137760</v>
      </c>
      <c r="G841" s="54"/>
      <c r="H841" s="54" t="s">
        <v>941</v>
      </c>
      <c r="I841" s="54" t="s">
        <v>951</v>
      </c>
      <c r="J841" s="76"/>
      <c r="K841" s="76"/>
    </row>
    <row r="842" spans="1:11">
      <c r="A842" s="145">
        <v>816</v>
      </c>
      <c r="B842" s="151" t="s">
        <v>1365</v>
      </c>
      <c r="C842" s="99" t="s">
        <v>298</v>
      </c>
      <c r="D842" s="54">
        <v>2</v>
      </c>
      <c r="E842" s="65">
        <v>1360</v>
      </c>
      <c r="F842" s="54">
        <f t="shared" si="19"/>
        <v>2720</v>
      </c>
      <c r="G842" s="54"/>
      <c r="H842" s="54" t="s">
        <v>941</v>
      </c>
      <c r="I842" s="54" t="s">
        <v>951</v>
      </c>
      <c r="J842" s="76"/>
      <c r="K842" s="76"/>
    </row>
    <row r="843" spans="1:11" ht="38.25">
      <c r="A843" s="145">
        <v>817</v>
      </c>
      <c r="B843" s="151" t="s">
        <v>1366</v>
      </c>
      <c r="C843" s="99" t="s">
        <v>298</v>
      </c>
      <c r="D843" s="54">
        <v>9</v>
      </c>
      <c r="E843" s="65">
        <v>6054</v>
      </c>
      <c r="F843" s="54">
        <f t="shared" si="19"/>
        <v>54486</v>
      </c>
      <c r="G843" s="54"/>
      <c r="H843" s="54" t="s">
        <v>941</v>
      </c>
      <c r="I843" s="54" t="s">
        <v>951</v>
      </c>
      <c r="J843" s="76"/>
      <c r="K843" s="76"/>
    </row>
    <row r="844" spans="1:11">
      <c r="A844" s="145">
        <v>818</v>
      </c>
      <c r="B844" s="151" t="s">
        <v>1367</v>
      </c>
      <c r="C844" s="99" t="s">
        <v>298</v>
      </c>
      <c r="D844" s="54">
        <v>16</v>
      </c>
      <c r="E844" s="65">
        <v>6052</v>
      </c>
      <c r="F844" s="54">
        <f t="shared" si="19"/>
        <v>96832</v>
      </c>
      <c r="G844" s="54"/>
      <c r="H844" s="54" t="s">
        <v>941</v>
      </c>
      <c r="I844" s="54" t="s">
        <v>951</v>
      </c>
      <c r="J844" s="76"/>
      <c r="K844" s="76"/>
    </row>
    <row r="845" spans="1:11">
      <c r="A845" s="145">
        <v>819</v>
      </c>
      <c r="B845" s="151" t="s">
        <v>1369</v>
      </c>
      <c r="C845" s="99" t="s">
        <v>784</v>
      </c>
      <c r="D845" s="54">
        <v>27</v>
      </c>
      <c r="E845" s="65">
        <v>2600</v>
      </c>
      <c r="F845" s="54">
        <f t="shared" si="19"/>
        <v>70200</v>
      </c>
      <c r="G845" s="54"/>
      <c r="H845" s="54" t="s">
        <v>941</v>
      </c>
      <c r="I845" s="54" t="s">
        <v>951</v>
      </c>
      <c r="J845" s="76"/>
      <c r="K845" s="76"/>
    </row>
    <row r="846" spans="1:11" s="158" customFormat="1">
      <c r="A846" s="222"/>
      <c r="B846" s="157" t="s">
        <v>949</v>
      </c>
      <c r="C846" s="227"/>
      <c r="D846" s="227"/>
      <c r="E846" s="227"/>
      <c r="F846" s="239">
        <f>SUM(F831:F845)</f>
        <v>1544894</v>
      </c>
      <c r="G846" s="227"/>
      <c r="H846" s="227"/>
      <c r="I846" s="227"/>
      <c r="J846" s="222"/>
      <c r="K846" s="222"/>
    </row>
    <row r="847" spans="1:11" ht="22.5">
      <c r="A847" s="76"/>
      <c r="B847" s="386" t="s">
        <v>1384</v>
      </c>
      <c r="C847" s="386"/>
      <c r="D847" s="386"/>
      <c r="E847" s="386"/>
      <c r="F847" s="386"/>
      <c r="G847" s="386"/>
      <c r="H847" s="386"/>
      <c r="I847" s="386"/>
      <c r="J847" s="76"/>
      <c r="K847" s="76"/>
    </row>
    <row r="848" spans="1:11">
      <c r="A848" s="145">
        <v>820</v>
      </c>
      <c r="B848" s="288" t="s">
        <v>297</v>
      </c>
      <c r="C848" s="70" t="s">
        <v>298</v>
      </c>
      <c r="D848" s="54">
        <v>1000</v>
      </c>
      <c r="E848" s="62">
        <v>805</v>
      </c>
      <c r="F848" s="54">
        <f>D848*E848</f>
        <v>805000</v>
      </c>
      <c r="G848" s="54"/>
      <c r="H848" s="54" t="s">
        <v>941</v>
      </c>
      <c r="I848" s="54" t="s">
        <v>951</v>
      </c>
      <c r="J848" s="76"/>
      <c r="K848" s="76"/>
    </row>
    <row r="849" spans="1:11">
      <c r="A849" s="145">
        <v>821</v>
      </c>
      <c r="B849" s="288" t="s">
        <v>1370</v>
      </c>
      <c r="C849" s="70" t="s">
        <v>298</v>
      </c>
      <c r="D849" s="54">
        <v>1000</v>
      </c>
      <c r="E849" s="62">
        <v>500</v>
      </c>
      <c r="F849" s="54">
        <f t="shared" ref="F849:F874" si="20">D849*E849</f>
        <v>500000</v>
      </c>
      <c r="G849" s="54"/>
      <c r="H849" s="54" t="s">
        <v>941</v>
      </c>
      <c r="I849" s="54" t="s">
        <v>951</v>
      </c>
      <c r="J849" s="76"/>
      <c r="K849" s="76"/>
    </row>
    <row r="850" spans="1:11">
      <c r="A850" s="145">
        <v>822</v>
      </c>
      <c r="B850" s="288" t="s">
        <v>299</v>
      </c>
      <c r="C850" s="70" t="s">
        <v>298</v>
      </c>
      <c r="D850" s="54">
        <v>1200</v>
      </c>
      <c r="E850" s="62">
        <v>325</v>
      </c>
      <c r="F850" s="54">
        <f t="shared" si="20"/>
        <v>390000</v>
      </c>
      <c r="G850" s="54"/>
      <c r="H850" s="54" t="s">
        <v>941</v>
      </c>
      <c r="I850" s="54" t="s">
        <v>951</v>
      </c>
      <c r="J850" s="76"/>
      <c r="K850" s="76"/>
    </row>
    <row r="851" spans="1:11">
      <c r="A851" s="145">
        <v>823</v>
      </c>
      <c r="B851" s="288" t="s">
        <v>1371</v>
      </c>
      <c r="C851" s="70" t="s">
        <v>298</v>
      </c>
      <c r="D851" s="54">
        <v>100</v>
      </c>
      <c r="E851" s="62">
        <v>5569</v>
      </c>
      <c r="F851" s="54">
        <f t="shared" si="20"/>
        <v>556900</v>
      </c>
      <c r="G851" s="54"/>
      <c r="H851" s="54" t="s">
        <v>941</v>
      </c>
      <c r="I851" s="54" t="s">
        <v>951</v>
      </c>
      <c r="J851" s="76"/>
      <c r="K851" s="76"/>
    </row>
    <row r="852" spans="1:11">
      <c r="A852" s="145">
        <v>824</v>
      </c>
      <c r="B852" s="288" t="s">
        <v>300</v>
      </c>
      <c r="C852" s="70" t="s">
        <v>298</v>
      </c>
      <c r="D852" s="54">
        <v>100</v>
      </c>
      <c r="E852" s="62">
        <v>2400</v>
      </c>
      <c r="F852" s="54">
        <f t="shared" si="20"/>
        <v>240000</v>
      </c>
      <c r="G852" s="54"/>
      <c r="H852" s="54" t="s">
        <v>941</v>
      </c>
      <c r="I852" s="54" t="s">
        <v>951</v>
      </c>
      <c r="J852" s="76"/>
      <c r="K852" s="76"/>
    </row>
    <row r="853" spans="1:11">
      <c r="A853" s="145">
        <v>825</v>
      </c>
      <c r="B853" s="288" t="s">
        <v>301</v>
      </c>
      <c r="C853" s="70" t="s">
        <v>298</v>
      </c>
      <c r="D853" s="54">
        <v>500</v>
      </c>
      <c r="E853" s="62">
        <v>2000</v>
      </c>
      <c r="F853" s="54">
        <f t="shared" si="20"/>
        <v>1000000</v>
      </c>
      <c r="G853" s="54"/>
      <c r="H853" s="54" t="s">
        <v>941</v>
      </c>
      <c r="I853" s="54" t="s">
        <v>951</v>
      </c>
      <c r="J853" s="76"/>
      <c r="K853" s="76"/>
    </row>
    <row r="854" spans="1:11">
      <c r="A854" s="145">
        <v>826</v>
      </c>
      <c r="B854" s="288" t="s">
        <v>1372</v>
      </c>
      <c r="C854" s="70" t="s">
        <v>298</v>
      </c>
      <c r="D854" s="54">
        <v>600</v>
      </c>
      <c r="E854" s="62">
        <v>860</v>
      </c>
      <c r="F854" s="54">
        <f t="shared" si="20"/>
        <v>516000</v>
      </c>
      <c r="G854" s="54"/>
      <c r="H854" s="54" t="s">
        <v>941</v>
      </c>
      <c r="I854" s="54" t="s">
        <v>951</v>
      </c>
      <c r="J854" s="76"/>
      <c r="K854" s="76"/>
    </row>
    <row r="855" spans="1:11">
      <c r="A855" s="145">
        <v>827</v>
      </c>
      <c r="B855" s="288" t="s">
        <v>302</v>
      </c>
      <c r="C855" s="70" t="s">
        <v>298</v>
      </c>
      <c r="D855" s="54">
        <v>300</v>
      </c>
      <c r="E855" s="62">
        <v>1658</v>
      </c>
      <c r="F855" s="54">
        <f t="shared" si="20"/>
        <v>497400</v>
      </c>
      <c r="G855" s="54"/>
      <c r="H855" s="54" t="s">
        <v>941</v>
      </c>
      <c r="I855" s="54" t="s">
        <v>951</v>
      </c>
      <c r="J855" s="76"/>
      <c r="K855" s="76"/>
    </row>
    <row r="856" spans="1:11">
      <c r="A856" s="145">
        <v>828</v>
      </c>
      <c r="B856" s="288" t="s">
        <v>1373</v>
      </c>
      <c r="C856" s="70" t="s">
        <v>298</v>
      </c>
      <c r="D856" s="54">
        <v>100</v>
      </c>
      <c r="E856" s="159">
        <v>3045</v>
      </c>
      <c r="F856" s="54">
        <f t="shared" si="20"/>
        <v>304500</v>
      </c>
      <c r="G856" s="54"/>
      <c r="H856" s="54" t="s">
        <v>941</v>
      </c>
      <c r="I856" s="54" t="s">
        <v>951</v>
      </c>
      <c r="J856" s="76"/>
      <c r="K856" s="76"/>
    </row>
    <row r="857" spans="1:11">
      <c r="A857" s="145">
        <v>829</v>
      </c>
      <c r="B857" s="288" t="s">
        <v>1374</v>
      </c>
      <c r="C857" s="70" t="s">
        <v>303</v>
      </c>
      <c r="D857" s="54">
        <v>30</v>
      </c>
      <c r="E857" s="159">
        <v>1350</v>
      </c>
      <c r="F857" s="54">
        <f t="shared" si="20"/>
        <v>40500</v>
      </c>
      <c r="G857" s="54"/>
      <c r="H857" s="54" t="s">
        <v>941</v>
      </c>
      <c r="I857" s="54" t="s">
        <v>951</v>
      </c>
      <c r="J857" s="76"/>
      <c r="K857" s="76"/>
    </row>
    <row r="858" spans="1:11">
      <c r="A858" s="145">
        <v>830</v>
      </c>
      <c r="B858" s="288" t="s">
        <v>304</v>
      </c>
      <c r="C858" s="70" t="s">
        <v>303</v>
      </c>
      <c r="D858" s="54">
        <v>700</v>
      </c>
      <c r="E858" s="62">
        <v>327.5</v>
      </c>
      <c r="F858" s="54">
        <f t="shared" si="20"/>
        <v>229250</v>
      </c>
      <c r="G858" s="54"/>
      <c r="H858" s="54" t="s">
        <v>941</v>
      </c>
      <c r="I858" s="54" t="s">
        <v>951</v>
      </c>
      <c r="J858" s="76"/>
      <c r="K858" s="76"/>
    </row>
    <row r="859" spans="1:11">
      <c r="A859" s="145">
        <v>831</v>
      </c>
      <c r="B859" s="288" t="s">
        <v>305</v>
      </c>
      <c r="C859" s="70" t="s">
        <v>303</v>
      </c>
      <c r="D859" s="54">
        <v>500</v>
      </c>
      <c r="E859" s="62">
        <v>355</v>
      </c>
      <c r="F859" s="54">
        <f t="shared" si="20"/>
        <v>177500</v>
      </c>
      <c r="G859" s="54"/>
      <c r="H859" s="54" t="s">
        <v>941</v>
      </c>
      <c r="I859" s="54" t="s">
        <v>951</v>
      </c>
      <c r="J859" s="76"/>
      <c r="K859" s="76"/>
    </row>
    <row r="860" spans="1:11">
      <c r="A860" s="145">
        <v>832</v>
      </c>
      <c r="B860" s="289" t="s">
        <v>1375</v>
      </c>
      <c r="C860" s="70" t="s">
        <v>303</v>
      </c>
      <c r="D860" s="54">
        <v>10</v>
      </c>
      <c r="E860" s="62">
        <v>42000</v>
      </c>
      <c r="F860" s="54">
        <f t="shared" si="20"/>
        <v>420000</v>
      </c>
      <c r="G860" s="54"/>
      <c r="H860" s="54" t="s">
        <v>941</v>
      </c>
      <c r="I860" s="54" t="s">
        <v>951</v>
      </c>
      <c r="J860" s="76"/>
      <c r="K860" s="76"/>
    </row>
    <row r="861" spans="1:11">
      <c r="A861" s="145">
        <v>833</v>
      </c>
      <c r="B861" s="289" t="s">
        <v>1376</v>
      </c>
      <c r="C861" s="70" t="s">
        <v>1382</v>
      </c>
      <c r="D861" s="54">
        <v>120</v>
      </c>
      <c r="E861" s="62">
        <v>1176</v>
      </c>
      <c r="F861" s="54">
        <f t="shared" si="20"/>
        <v>141120</v>
      </c>
      <c r="G861" s="54"/>
      <c r="H861" s="54" t="s">
        <v>941</v>
      </c>
      <c r="I861" s="54" t="s">
        <v>951</v>
      </c>
      <c r="J861" s="76"/>
      <c r="K861" s="76"/>
    </row>
    <row r="862" spans="1:11">
      <c r="A862" s="145">
        <v>834</v>
      </c>
      <c r="B862" s="289" t="s">
        <v>1377</v>
      </c>
      <c r="C862" s="70" t="s">
        <v>303</v>
      </c>
      <c r="D862" s="54">
        <v>10</v>
      </c>
      <c r="E862" s="62">
        <v>16093</v>
      </c>
      <c r="F862" s="54">
        <f t="shared" si="20"/>
        <v>160930</v>
      </c>
      <c r="G862" s="54"/>
      <c r="H862" s="54" t="s">
        <v>941</v>
      </c>
      <c r="I862" s="54" t="s">
        <v>951</v>
      </c>
      <c r="J862" s="76"/>
      <c r="K862" s="76"/>
    </row>
    <row r="863" spans="1:11">
      <c r="A863" s="145">
        <v>835</v>
      </c>
      <c r="B863" s="289" t="s">
        <v>306</v>
      </c>
      <c r="C863" s="70" t="s">
        <v>303</v>
      </c>
      <c r="D863" s="54">
        <v>20</v>
      </c>
      <c r="E863" s="62">
        <v>10200</v>
      </c>
      <c r="F863" s="54">
        <f t="shared" si="20"/>
        <v>204000</v>
      </c>
      <c r="G863" s="54"/>
      <c r="H863" s="54" t="s">
        <v>941</v>
      </c>
      <c r="I863" s="54" t="s">
        <v>951</v>
      </c>
      <c r="J863" s="76"/>
      <c r="K863" s="76"/>
    </row>
    <row r="864" spans="1:11">
      <c r="A864" s="145">
        <v>836</v>
      </c>
      <c r="B864" s="289" t="s">
        <v>1378</v>
      </c>
      <c r="C864" s="70" t="s">
        <v>303</v>
      </c>
      <c r="D864" s="54">
        <v>402</v>
      </c>
      <c r="E864" s="62">
        <v>65</v>
      </c>
      <c r="F864" s="54">
        <f t="shared" si="20"/>
        <v>26130</v>
      </c>
      <c r="G864" s="54"/>
      <c r="H864" s="54" t="s">
        <v>941</v>
      </c>
      <c r="I864" s="54" t="s">
        <v>951</v>
      </c>
      <c r="J864" s="76"/>
      <c r="K864" s="76"/>
    </row>
    <row r="865" spans="1:11">
      <c r="A865" s="145">
        <v>837</v>
      </c>
      <c r="B865" s="289" t="s">
        <v>1379</v>
      </c>
      <c r="C865" s="70" t="s">
        <v>303</v>
      </c>
      <c r="D865" s="54">
        <v>402</v>
      </c>
      <c r="E865" s="62">
        <v>200</v>
      </c>
      <c r="F865" s="54">
        <f t="shared" si="20"/>
        <v>80400</v>
      </c>
      <c r="G865" s="54"/>
      <c r="H865" s="54" t="s">
        <v>941</v>
      </c>
      <c r="I865" s="54" t="s">
        <v>951</v>
      </c>
      <c r="J865" s="76"/>
      <c r="K865" s="76"/>
    </row>
    <row r="866" spans="1:11">
      <c r="A866" s="145">
        <v>838</v>
      </c>
      <c r="B866" s="289" t="s">
        <v>307</v>
      </c>
      <c r="C866" s="70" t="s">
        <v>303</v>
      </c>
      <c r="D866" s="54">
        <v>16</v>
      </c>
      <c r="E866" s="62">
        <v>15500</v>
      </c>
      <c r="F866" s="54">
        <f t="shared" si="20"/>
        <v>248000</v>
      </c>
      <c r="G866" s="54"/>
      <c r="H866" s="54" t="s">
        <v>941</v>
      </c>
      <c r="I866" s="54" t="s">
        <v>951</v>
      </c>
      <c r="J866" s="76"/>
      <c r="K866" s="76"/>
    </row>
    <row r="867" spans="1:11">
      <c r="A867" s="145">
        <v>839</v>
      </c>
      <c r="B867" s="289" t="s">
        <v>308</v>
      </c>
      <c r="C867" s="58" t="s">
        <v>303</v>
      </c>
      <c r="D867" s="54">
        <v>50</v>
      </c>
      <c r="E867" s="60">
        <v>1751</v>
      </c>
      <c r="F867" s="54">
        <f t="shared" si="20"/>
        <v>87550</v>
      </c>
      <c r="G867" s="54"/>
      <c r="H867" s="54" t="s">
        <v>941</v>
      </c>
      <c r="I867" s="54" t="s">
        <v>951</v>
      </c>
      <c r="J867" s="76"/>
      <c r="K867" s="76"/>
    </row>
    <row r="868" spans="1:11">
      <c r="A868" s="145">
        <v>840</v>
      </c>
      <c r="B868" s="289" t="s">
        <v>965</v>
      </c>
      <c r="C868" s="58" t="s">
        <v>303</v>
      </c>
      <c r="D868" s="54">
        <v>100</v>
      </c>
      <c r="E868" s="61">
        <v>1070</v>
      </c>
      <c r="F868" s="54">
        <f t="shared" si="20"/>
        <v>107000</v>
      </c>
      <c r="G868" s="54"/>
      <c r="H868" s="54" t="s">
        <v>941</v>
      </c>
      <c r="I868" s="54" t="s">
        <v>951</v>
      </c>
      <c r="J868" s="76"/>
      <c r="K868" s="76"/>
    </row>
    <row r="869" spans="1:11">
      <c r="A869" s="145">
        <v>841</v>
      </c>
      <c r="B869" s="289" t="s">
        <v>965</v>
      </c>
      <c r="C869" s="58" t="s">
        <v>303</v>
      </c>
      <c r="D869" s="54">
        <v>15</v>
      </c>
      <c r="E869" s="61">
        <v>740</v>
      </c>
      <c r="F869" s="54">
        <f t="shared" si="20"/>
        <v>11100</v>
      </c>
      <c r="G869" s="54"/>
      <c r="H869" s="54" t="s">
        <v>941</v>
      </c>
      <c r="I869" s="54" t="s">
        <v>951</v>
      </c>
      <c r="J869" s="76"/>
      <c r="K869" s="76"/>
    </row>
    <row r="870" spans="1:11">
      <c r="A870" s="145">
        <v>842</v>
      </c>
      <c r="B870" s="288" t="s">
        <v>309</v>
      </c>
      <c r="C870" s="58" t="s">
        <v>303</v>
      </c>
      <c r="D870" s="54">
        <v>30</v>
      </c>
      <c r="E870" s="60">
        <v>700</v>
      </c>
      <c r="F870" s="54">
        <f t="shared" si="20"/>
        <v>21000</v>
      </c>
      <c r="G870" s="54"/>
      <c r="H870" s="54" t="s">
        <v>941</v>
      </c>
      <c r="I870" s="54" t="s">
        <v>951</v>
      </c>
      <c r="J870" s="76"/>
      <c r="K870" s="76"/>
    </row>
    <row r="871" spans="1:11">
      <c r="A871" s="145">
        <v>843</v>
      </c>
      <c r="B871" s="288" t="s">
        <v>1380</v>
      </c>
      <c r="C871" s="58" t="s">
        <v>303</v>
      </c>
      <c r="D871" s="54">
        <v>30</v>
      </c>
      <c r="E871" s="60">
        <v>1190</v>
      </c>
      <c r="F871" s="54">
        <f t="shared" si="20"/>
        <v>35700</v>
      </c>
      <c r="G871" s="54"/>
      <c r="H871" s="54" t="s">
        <v>941</v>
      </c>
      <c r="I871" s="54" t="s">
        <v>951</v>
      </c>
      <c r="J871" s="76"/>
      <c r="K871" s="76"/>
    </row>
    <row r="872" spans="1:11">
      <c r="A872" s="145">
        <v>844</v>
      </c>
      <c r="B872" s="290" t="s">
        <v>310</v>
      </c>
      <c r="C872" s="160" t="s">
        <v>311</v>
      </c>
      <c r="D872" s="54">
        <v>1</v>
      </c>
      <c r="E872" s="160">
        <v>6130</v>
      </c>
      <c r="F872" s="54">
        <f t="shared" si="20"/>
        <v>6130</v>
      </c>
      <c r="G872" s="54"/>
      <c r="H872" s="54" t="s">
        <v>941</v>
      </c>
      <c r="I872" s="54" t="s">
        <v>951</v>
      </c>
      <c r="J872" s="76"/>
      <c r="K872" s="76"/>
    </row>
    <row r="873" spans="1:11">
      <c r="A873" s="145">
        <v>845</v>
      </c>
      <c r="B873" s="290" t="s">
        <v>1381</v>
      </c>
      <c r="C873" s="58" t="s">
        <v>298</v>
      </c>
      <c r="D873" s="54">
        <v>2</v>
      </c>
      <c r="E873" s="160">
        <v>4418</v>
      </c>
      <c r="F873" s="54">
        <f t="shared" si="20"/>
        <v>8836</v>
      </c>
      <c r="G873" s="54"/>
      <c r="H873" s="54" t="s">
        <v>941</v>
      </c>
      <c r="I873" s="54" t="s">
        <v>951</v>
      </c>
      <c r="J873" s="76"/>
      <c r="K873" s="76"/>
    </row>
    <row r="874" spans="1:11">
      <c r="A874" s="145">
        <v>846</v>
      </c>
      <c r="B874" s="290" t="s">
        <v>1383</v>
      </c>
      <c r="C874" s="58" t="s">
        <v>298</v>
      </c>
      <c r="D874" s="54">
        <v>120</v>
      </c>
      <c r="E874" s="54">
        <v>7520</v>
      </c>
      <c r="F874" s="54">
        <f t="shared" si="20"/>
        <v>902400</v>
      </c>
      <c r="G874" s="54"/>
      <c r="H874" s="54" t="s">
        <v>941</v>
      </c>
      <c r="I874" s="54" t="s">
        <v>951</v>
      </c>
      <c r="J874" s="76"/>
      <c r="K874" s="76"/>
    </row>
    <row r="875" spans="1:11" s="158" customFormat="1">
      <c r="A875" s="222"/>
      <c r="B875" s="291" t="s">
        <v>949</v>
      </c>
      <c r="C875" s="227"/>
      <c r="D875" s="227"/>
      <c r="E875" s="227"/>
      <c r="F875" s="239">
        <f>SUM(F848:F873)</f>
        <v>6814946</v>
      </c>
      <c r="G875" s="227"/>
      <c r="H875" s="227"/>
      <c r="I875" s="227"/>
      <c r="J875" s="222"/>
      <c r="K875" s="222"/>
    </row>
    <row r="876" spans="1:11" ht="22.5">
      <c r="A876" s="76"/>
      <c r="B876" s="386" t="s">
        <v>1519</v>
      </c>
      <c r="C876" s="386"/>
      <c r="D876" s="386"/>
      <c r="E876" s="386"/>
      <c r="F876" s="386"/>
      <c r="G876" s="386"/>
      <c r="H876" s="386"/>
      <c r="I876" s="386"/>
      <c r="J876" s="76"/>
      <c r="K876" s="76"/>
    </row>
    <row r="877" spans="1:11">
      <c r="A877" s="145">
        <v>847</v>
      </c>
      <c r="B877" s="161" t="s">
        <v>1385</v>
      </c>
      <c r="C877" s="69" t="s">
        <v>8</v>
      </c>
      <c r="D877" s="69">
        <v>4</v>
      </c>
      <c r="E877" s="123">
        <v>13800</v>
      </c>
      <c r="F877" s="54">
        <f>D877*E877</f>
        <v>55200</v>
      </c>
      <c r="G877" s="54"/>
      <c r="H877" s="54" t="s">
        <v>941</v>
      </c>
      <c r="I877" s="54" t="s">
        <v>951</v>
      </c>
      <c r="J877" s="76"/>
      <c r="K877" s="76"/>
    </row>
    <row r="878" spans="1:11">
      <c r="A878" s="145">
        <v>848</v>
      </c>
      <c r="B878" s="161" t="s">
        <v>1386</v>
      </c>
      <c r="C878" s="69" t="s">
        <v>8</v>
      </c>
      <c r="D878" s="69">
        <v>4</v>
      </c>
      <c r="E878" s="123">
        <v>13800</v>
      </c>
      <c r="F878" s="54">
        <f t="shared" ref="F878:F941" si="21">D878*E878</f>
        <v>55200</v>
      </c>
      <c r="G878" s="54"/>
      <c r="H878" s="54" t="s">
        <v>941</v>
      </c>
      <c r="I878" s="54" t="s">
        <v>951</v>
      </c>
      <c r="J878" s="76"/>
      <c r="K878" s="76"/>
    </row>
    <row r="879" spans="1:11">
      <c r="A879" s="145">
        <v>849</v>
      </c>
      <c r="B879" s="161" t="s">
        <v>1387</v>
      </c>
      <c r="C879" s="69" t="s">
        <v>8</v>
      </c>
      <c r="D879" s="69">
        <v>4</v>
      </c>
      <c r="E879" s="123">
        <v>11970</v>
      </c>
      <c r="F879" s="54">
        <f t="shared" si="21"/>
        <v>47880</v>
      </c>
      <c r="G879" s="54"/>
      <c r="H879" s="54" t="s">
        <v>941</v>
      </c>
      <c r="I879" s="54" t="s">
        <v>951</v>
      </c>
      <c r="J879" s="76"/>
      <c r="K879" s="76"/>
    </row>
    <row r="880" spans="1:11">
      <c r="A880" s="145">
        <v>850</v>
      </c>
      <c r="B880" s="162" t="s">
        <v>1388</v>
      </c>
      <c r="C880" s="71" t="s">
        <v>2</v>
      </c>
      <c r="D880" s="163">
        <v>4</v>
      </c>
      <c r="E880" s="63">
        <v>5800</v>
      </c>
      <c r="F880" s="54">
        <f t="shared" si="21"/>
        <v>23200</v>
      </c>
      <c r="G880" s="54"/>
      <c r="H880" s="54" t="s">
        <v>941</v>
      </c>
      <c r="I880" s="54" t="s">
        <v>951</v>
      </c>
      <c r="J880" s="76"/>
      <c r="K880" s="76"/>
    </row>
    <row r="881" spans="1:11">
      <c r="A881" s="145">
        <v>851</v>
      </c>
      <c r="B881" s="162" t="s">
        <v>1389</v>
      </c>
      <c r="C881" s="71" t="s">
        <v>2</v>
      </c>
      <c r="D881" s="163">
        <v>4</v>
      </c>
      <c r="E881" s="63">
        <v>6300</v>
      </c>
      <c r="F881" s="54">
        <f t="shared" si="21"/>
        <v>25200</v>
      </c>
      <c r="G881" s="54"/>
      <c r="H881" s="54" t="s">
        <v>941</v>
      </c>
      <c r="I881" s="54" t="s">
        <v>951</v>
      </c>
      <c r="J881" s="76"/>
      <c r="K881" s="76"/>
    </row>
    <row r="882" spans="1:11">
      <c r="A882" s="145">
        <v>852</v>
      </c>
      <c r="B882" s="162" t="s">
        <v>1390</v>
      </c>
      <c r="C882" s="71" t="s">
        <v>8</v>
      </c>
      <c r="D882" s="163">
        <v>3</v>
      </c>
      <c r="E882" s="63">
        <v>420</v>
      </c>
      <c r="F882" s="54">
        <f t="shared" si="21"/>
        <v>1260</v>
      </c>
      <c r="G882" s="54"/>
      <c r="H882" s="54" t="s">
        <v>941</v>
      </c>
      <c r="I882" s="54" t="s">
        <v>951</v>
      </c>
      <c r="J882" s="76"/>
      <c r="K882" s="76"/>
    </row>
    <row r="883" spans="1:11">
      <c r="A883" s="145">
        <v>853</v>
      </c>
      <c r="B883" s="162" t="s">
        <v>1391</v>
      </c>
      <c r="C883" s="71" t="s">
        <v>8</v>
      </c>
      <c r="D883" s="163">
        <v>4</v>
      </c>
      <c r="E883" s="63">
        <v>680</v>
      </c>
      <c r="F883" s="54">
        <f t="shared" si="21"/>
        <v>2720</v>
      </c>
      <c r="G883" s="54"/>
      <c r="H883" s="54" t="s">
        <v>941</v>
      </c>
      <c r="I883" s="54" t="s">
        <v>951</v>
      </c>
      <c r="J883" s="76"/>
      <c r="K883" s="76"/>
    </row>
    <row r="884" spans="1:11">
      <c r="A884" s="145">
        <v>854</v>
      </c>
      <c r="B884" s="161" t="s">
        <v>1392</v>
      </c>
      <c r="C884" s="69" t="s">
        <v>8</v>
      </c>
      <c r="D884" s="69">
        <v>3</v>
      </c>
      <c r="E884" s="123">
        <v>4300</v>
      </c>
      <c r="F884" s="54">
        <f t="shared" si="21"/>
        <v>12900</v>
      </c>
      <c r="G884" s="54"/>
      <c r="H884" s="54" t="s">
        <v>941</v>
      </c>
      <c r="I884" s="54" t="s">
        <v>951</v>
      </c>
      <c r="J884" s="76"/>
      <c r="K884" s="76"/>
    </row>
    <row r="885" spans="1:11">
      <c r="A885" s="145">
        <v>855</v>
      </c>
      <c r="B885" s="161" t="s">
        <v>1393</v>
      </c>
      <c r="C885" s="69" t="s">
        <v>8</v>
      </c>
      <c r="D885" s="69">
        <v>10</v>
      </c>
      <c r="E885" s="123">
        <v>470</v>
      </c>
      <c r="F885" s="54">
        <f t="shared" si="21"/>
        <v>4700</v>
      </c>
      <c r="G885" s="54"/>
      <c r="H885" s="54" t="s">
        <v>941</v>
      </c>
      <c r="I885" s="54" t="s">
        <v>951</v>
      </c>
      <c r="J885" s="76"/>
      <c r="K885" s="76"/>
    </row>
    <row r="886" spans="1:11" ht="25.5">
      <c r="A886" s="145">
        <v>856</v>
      </c>
      <c r="B886" s="161" t="s">
        <v>1394</v>
      </c>
      <c r="C886" s="69" t="s">
        <v>8</v>
      </c>
      <c r="D886" s="69">
        <v>1</v>
      </c>
      <c r="E886" s="123">
        <v>910</v>
      </c>
      <c r="F886" s="54">
        <f t="shared" si="21"/>
        <v>910</v>
      </c>
      <c r="G886" s="54"/>
      <c r="H886" s="54" t="s">
        <v>941</v>
      </c>
      <c r="I886" s="54" t="s">
        <v>951</v>
      </c>
      <c r="J886" s="76"/>
      <c r="K886" s="76"/>
    </row>
    <row r="887" spans="1:11">
      <c r="A887" s="145">
        <v>857</v>
      </c>
      <c r="B887" s="161" t="s">
        <v>1395</v>
      </c>
      <c r="C887" s="69" t="s">
        <v>2</v>
      </c>
      <c r="D887" s="69">
        <v>2</v>
      </c>
      <c r="E887" s="123">
        <v>9300</v>
      </c>
      <c r="F887" s="54">
        <f t="shared" si="21"/>
        <v>18600</v>
      </c>
      <c r="G887" s="54"/>
      <c r="H887" s="54" t="s">
        <v>941</v>
      </c>
      <c r="I887" s="54" t="s">
        <v>951</v>
      </c>
      <c r="J887" s="76"/>
      <c r="K887" s="76"/>
    </row>
    <row r="888" spans="1:11" ht="25.5">
      <c r="A888" s="145">
        <v>858</v>
      </c>
      <c r="B888" s="161" t="s">
        <v>1396</v>
      </c>
      <c r="C888" s="69" t="s">
        <v>1520</v>
      </c>
      <c r="D888" s="69">
        <v>3</v>
      </c>
      <c r="E888" s="123">
        <v>9200</v>
      </c>
      <c r="F888" s="54">
        <f t="shared" si="21"/>
        <v>27600</v>
      </c>
      <c r="G888" s="54"/>
      <c r="H888" s="54" t="s">
        <v>941</v>
      </c>
      <c r="I888" s="54" t="s">
        <v>951</v>
      </c>
      <c r="J888" s="76"/>
      <c r="K888" s="76"/>
    </row>
    <row r="889" spans="1:11">
      <c r="A889" s="145">
        <v>859</v>
      </c>
      <c r="B889" s="161" t="s">
        <v>1397</v>
      </c>
      <c r="C889" s="69" t="s">
        <v>2</v>
      </c>
      <c r="D889" s="69">
        <v>3</v>
      </c>
      <c r="E889" s="123">
        <v>6100</v>
      </c>
      <c r="F889" s="54">
        <f t="shared" si="21"/>
        <v>18300</v>
      </c>
      <c r="G889" s="54"/>
      <c r="H889" s="54" t="s">
        <v>941</v>
      </c>
      <c r="I889" s="54" t="s">
        <v>951</v>
      </c>
      <c r="J889" s="76"/>
      <c r="K889" s="76"/>
    </row>
    <row r="890" spans="1:11">
      <c r="A890" s="145">
        <v>860</v>
      </c>
      <c r="B890" s="161" t="s">
        <v>1398</v>
      </c>
      <c r="C890" s="69" t="s">
        <v>8</v>
      </c>
      <c r="D890" s="69">
        <v>5</v>
      </c>
      <c r="E890" s="123">
        <v>430</v>
      </c>
      <c r="F890" s="54">
        <f t="shared" si="21"/>
        <v>2150</v>
      </c>
      <c r="G890" s="54"/>
      <c r="H890" s="54" t="s">
        <v>941</v>
      </c>
      <c r="I890" s="54" t="s">
        <v>951</v>
      </c>
      <c r="J890" s="76"/>
      <c r="K890" s="76"/>
    </row>
    <row r="891" spans="1:11">
      <c r="A891" s="145">
        <v>861</v>
      </c>
      <c r="B891" s="161" t="s">
        <v>1399</v>
      </c>
      <c r="C891" s="69" t="s">
        <v>2</v>
      </c>
      <c r="D891" s="69">
        <v>30</v>
      </c>
      <c r="E891" s="123">
        <v>180</v>
      </c>
      <c r="F891" s="54">
        <f t="shared" si="21"/>
        <v>5400</v>
      </c>
      <c r="G891" s="54"/>
      <c r="H891" s="54" t="s">
        <v>941</v>
      </c>
      <c r="I891" s="54" t="s">
        <v>951</v>
      </c>
      <c r="J891" s="76"/>
      <c r="K891" s="76"/>
    </row>
    <row r="892" spans="1:11">
      <c r="A892" s="145">
        <v>862</v>
      </c>
      <c r="B892" s="161" t="s">
        <v>1400</v>
      </c>
      <c r="C892" s="69" t="s">
        <v>8</v>
      </c>
      <c r="D892" s="69">
        <v>1</v>
      </c>
      <c r="E892" s="123">
        <v>900</v>
      </c>
      <c r="F892" s="54">
        <f t="shared" si="21"/>
        <v>900</v>
      </c>
      <c r="G892" s="54"/>
      <c r="H892" s="54" t="s">
        <v>941</v>
      </c>
      <c r="I892" s="54" t="s">
        <v>951</v>
      </c>
      <c r="J892" s="76"/>
      <c r="K892" s="76"/>
    </row>
    <row r="893" spans="1:11">
      <c r="A893" s="145">
        <v>863</v>
      </c>
      <c r="B893" s="161" t="s">
        <v>1401</v>
      </c>
      <c r="C893" s="69" t="s">
        <v>2</v>
      </c>
      <c r="D893" s="69">
        <v>1</v>
      </c>
      <c r="E893" s="123">
        <v>990</v>
      </c>
      <c r="F893" s="54">
        <f t="shared" si="21"/>
        <v>990</v>
      </c>
      <c r="G893" s="54"/>
      <c r="H893" s="54" t="s">
        <v>941</v>
      </c>
      <c r="I893" s="54" t="s">
        <v>951</v>
      </c>
      <c r="J893" s="76"/>
      <c r="K893" s="76"/>
    </row>
    <row r="894" spans="1:11" ht="25.5">
      <c r="A894" s="145">
        <v>864</v>
      </c>
      <c r="B894" s="161" t="s">
        <v>1402</v>
      </c>
      <c r="C894" s="69" t="s">
        <v>8</v>
      </c>
      <c r="D894" s="69">
        <v>3</v>
      </c>
      <c r="E894" s="123">
        <v>380</v>
      </c>
      <c r="F894" s="54">
        <f t="shared" si="21"/>
        <v>1140</v>
      </c>
      <c r="G894" s="54"/>
      <c r="H894" s="54" t="s">
        <v>941</v>
      </c>
      <c r="I894" s="54" t="s">
        <v>951</v>
      </c>
      <c r="J894" s="76"/>
      <c r="K894" s="76"/>
    </row>
    <row r="895" spans="1:11">
      <c r="A895" s="145">
        <v>865</v>
      </c>
      <c r="B895" s="161" t="s">
        <v>1403</v>
      </c>
      <c r="C895" s="69" t="s">
        <v>2</v>
      </c>
      <c r="D895" s="69">
        <v>1</v>
      </c>
      <c r="E895" s="123">
        <v>1200</v>
      </c>
      <c r="F895" s="54">
        <f t="shared" si="21"/>
        <v>1200</v>
      </c>
      <c r="G895" s="54"/>
      <c r="H895" s="54" t="s">
        <v>941</v>
      </c>
      <c r="I895" s="54" t="s">
        <v>951</v>
      </c>
      <c r="J895" s="76"/>
      <c r="K895" s="76"/>
    </row>
    <row r="896" spans="1:11">
      <c r="A896" s="145">
        <v>866</v>
      </c>
      <c r="B896" s="161" t="s">
        <v>1404</v>
      </c>
      <c r="C896" s="69" t="s">
        <v>2</v>
      </c>
      <c r="D896" s="69">
        <v>2</v>
      </c>
      <c r="E896" s="123">
        <v>880</v>
      </c>
      <c r="F896" s="54">
        <f t="shared" si="21"/>
        <v>1760</v>
      </c>
      <c r="G896" s="54"/>
      <c r="H896" s="54" t="s">
        <v>941</v>
      </c>
      <c r="I896" s="54" t="s">
        <v>951</v>
      </c>
      <c r="J896" s="76"/>
      <c r="K896" s="76"/>
    </row>
    <row r="897" spans="1:11">
      <c r="A897" s="145">
        <v>867</v>
      </c>
      <c r="B897" s="161" t="s">
        <v>1405</v>
      </c>
      <c r="C897" s="69" t="s">
        <v>2</v>
      </c>
      <c r="D897" s="69">
        <v>1</v>
      </c>
      <c r="E897" s="123">
        <v>880</v>
      </c>
      <c r="F897" s="54">
        <f t="shared" si="21"/>
        <v>880</v>
      </c>
      <c r="G897" s="54"/>
      <c r="H897" s="54" t="s">
        <v>941</v>
      </c>
      <c r="I897" s="54" t="s">
        <v>951</v>
      </c>
      <c r="J897" s="76"/>
      <c r="K897" s="76"/>
    </row>
    <row r="898" spans="1:11">
      <c r="A898" s="145">
        <v>868</v>
      </c>
      <c r="B898" s="161" t="s">
        <v>1406</v>
      </c>
      <c r="C898" s="69" t="s">
        <v>2</v>
      </c>
      <c r="D898" s="69">
        <v>2</v>
      </c>
      <c r="E898" s="123">
        <v>8560</v>
      </c>
      <c r="F898" s="54">
        <f t="shared" si="21"/>
        <v>17120</v>
      </c>
      <c r="G898" s="54"/>
      <c r="H898" s="54" t="s">
        <v>941</v>
      </c>
      <c r="I898" s="54" t="s">
        <v>951</v>
      </c>
      <c r="J898" s="76"/>
      <c r="K898" s="76"/>
    </row>
    <row r="899" spans="1:11">
      <c r="A899" s="145">
        <v>869</v>
      </c>
      <c r="B899" s="161" t="s">
        <v>1407</v>
      </c>
      <c r="C899" s="69" t="s">
        <v>2</v>
      </c>
      <c r="D899" s="69">
        <v>1</v>
      </c>
      <c r="E899" s="123">
        <v>650</v>
      </c>
      <c r="F899" s="54">
        <f t="shared" si="21"/>
        <v>650</v>
      </c>
      <c r="G899" s="54"/>
      <c r="H899" s="54" t="s">
        <v>941</v>
      </c>
      <c r="I899" s="54" t="s">
        <v>951</v>
      </c>
      <c r="J899" s="76"/>
      <c r="K899" s="76"/>
    </row>
    <row r="900" spans="1:11" ht="25.5">
      <c r="A900" s="145">
        <v>870</v>
      </c>
      <c r="B900" s="161" t="s">
        <v>1408</v>
      </c>
      <c r="C900" s="69" t="s">
        <v>907</v>
      </c>
      <c r="D900" s="69">
        <v>1</v>
      </c>
      <c r="E900" s="123">
        <v>9600</v>
      </c>
      <c r="F900" s="54">
        <f t="shared" si="21"/>
        <v>9600</v>
      </c>
      <c r="G900" s="54"/>
      <c r="H900" s="54" t="s">
        <v>941</v>
      </c>
      <c r="I900" s="54" t="s">
        <v>951</v>
      </c>
      <c r="J900" s="76"/>
      <c r="K900" s="76"/>
    </row>
    <row r="901" spans="1:11">
      <c r="A901" s="145">
        <v>871</v>
      </c>
      <c r="B901" s="161" t="s">
        <v>1409</v>
      </c>
      <c r="C901" s="69" t="s">
        <v>907</v>
      </c>
      <c r="D901" s="69">
        <v>1</v>
      </c>
      <c r="E901" s="123">
        <v>17900</v>
      </c>
      <c r="F901" s="54">
        <f t="shared" si="21"/>
        <v>17900</v>
      </c>
      <c r="G901" s="54"/>
      <c r="H901" s="54" t="s">
        <v>941</v>
      </c>
      <c r="I901" s="54" t="s">
        <v>951</v>
      </c>
      <c r="J901" s="76"/>
      <c r="K901" s="76"/>
    </row>
    <row r="902" spans="1:11" ht="25.5">
      <c r="A902" s="145">
        <v>872</v>
      </c>
      <c r="B902" s="161" t="s">
        <v>1410</v>
      </c>
      <c r="C902" s="69" t="s">
        <v>2</v>
      </c>
      <c r="D902" s="69">
        <v>15</v>
      </c>
      <c r="E902" s="123">
        <v>55</v>
      </c>
      <c r="F902" s="54">
        <f t="shared" si="21"/>
        <v>825</v>
      </c>
      <c r="G902" s="54"/>
      <c r="H902" s="54" t="s">
        <v>941</v>
      </c>
      <c r="I902" s="54" t="s">
        <v>951</v>
      </c>
      <c r="J902" s="76"/>
      <c r="K902" s="76"/>
    </row>
    <row r="903" spans="1:11">
      <c r="A903" s="145">
        <v>873</v>
      </c>
      <c r="B903" s="161" t="s">
        <v>1411</v>
      </c>
      <c r="C903" s="69" t="s">
        <v>907</v>
      </c>
      <c r="D903" s="69">
        <v>1</v>
      </c>
      <c r="E903" s="123">
        <v>8100</v>
      </c>
      <c r="F903" s="54">
        <f t="shared" si="21"/>
        <v>8100</v>
      </c>
      <c r="G903" s="54"/>
      <c r="H903" s="54" t="s">
        <v>941</v>
      </c>
      <c r="I903" s="54" t="s">
        <v>951</v>
      </c>
      <c r="J903" s="76"/>
      <c r="K903" s="76"/>
    </row>
    <row r="904" spans="1:11">
      <c r="A904" s="145">
        <v>874</v>
      </c>
      <c r="B904" s="161" t="s">
        <v>1412</v>
      </c>
      <c r="C904" s="69" t="s">
        <v>2</v>
      </c>
      <c r="D904" s="69">
        <v>80</v>
      </c>
      <c r="E904" s="123">
        <v>290</v>
      </c>
      <c r="F904" s="54">
        <f t="shared" si="21"/>
        <v>23200</v>
      </c>
      <c r="G904" s="54"/>
      <c r="H904" s="54" t="s">
        <v>941</v>
      </c>
      <c r="I904" s="54" t="s">
        <v>951</v>
      </c>
      <c r="J904" s="76"/>
      <c r="K904" s="76"/>
    </row>
    <row r="905" spans="1:11" ht="38.25">
      <c r="A905" s="145">
        <v>875</v>
      </c>
      <c r="B905" s="161" t="s">
        <v>1413</v>
      </c>
      <c r="C905" s="69" t="s">
        <v>907</v>
      </c>
      <c r="D905" s="69">
        <v>1</v>
      </c>
      <c r="E905" s="123">
        <v>11600</v>
      </c>
      <c r="F905" s="54">
        <f t="shared" si="21"/>
        <v>11600</v>
      </c>
      <c r="G905" s="54"/>
      <c r="H905" s="54" t="s">
        <v>941</v>
      </c>
      <c r="I905" s="54" t="s">
        <v>951</v>
      </c>
      <c r="J905" s="76"/>
      <c r="K905" s="76"/>
    </row>
    <row r="906" spans="1:11">
      <c r="A906" s="145">
        <v>876</v>
      </c>
      <c r="B906" s="161" t="s">
        <v>1414</v>
      </c>
      <c r="C906" s="69" t="s">
        <v>2</v>
      </c>
      <c r="D906" s="69">
        <v>20</v>
      </c>
      <c r="E906" s="123">
        <v>36.799999999999997</v>
      </c>
      <c r="F906" s="54">
        <f t="shared" si="21"/>
        <v>736</v>
      </c>
      <c r="G906" s="54"/>
      <c r="H906" s="54" t="s">
        <v>941</v>
      </c>
      <c r="I906" s="54" t="s">
        <v>951</v>
      </c>
      <c r="J906" s="76"/>
      <c r="K906" s="76"/>
    </row>
    <row r="907" spans="1:11">
      <c r="A907" s="145">
        <v>877</v>
      </c>
      <c r="B907" s="161" t="s">
        <v>84</v>
      </c>
      <c r="C907" s="69" t="s">
        <v>2</v>
      </c>
      <c r="D907" s="69">
        <v>300</v>
      </c>
      <c r="E907" s="123">
        <v>59.528000000000006</v>
      </c>
      <c r="F907" s="54">
        <f t="shared" si="21"/>
        <v>17858.400000000001</v>
      </c>
      <c r="G907" s="54"/>
      <c r="H907" s="54" t="s">
        <v>941</v>
      </c>
      <c r="I907" s="54" t="s">
        <v>951</v>
      </c>
      <c r="J907" s="76"/>
      <c r="K907" s="76"/>
    </row>
    <row r="908" spans="1:11">
      <c r="A908" s="145">
        <v>878</v>
      </c>
      <c r="B908" s="161" t="s">
        <v>86</v>
      </c>
      <c r="C908" s="69" t="s">
        <v>2</v>
      </c>
      <c r="D908" s="69">
        <v>80</v>
      </c>
      <c r="E908" s="123">
        <v>363.10400000000004</v>
      </c>
      <c r="F908" s="54">
        <f t="shared" si="21"/>
        <v>29048.320000000003</v>
      </c>
      <c r="G908" s="54"/>
      <c r="H908" s="54" t="s">
        <v>941</v>
      </c>
      <c r="I908" s="54" t="s">
        <v>951</v>
      </c>
      <c r="J908" s="76"/>
      <c r="K908" s="76"/>
    </row>
    <row r="909" spans="1:11">
      <c r="A909" s="145">
        <v>879</v>
      </c>
      <c r="B909" s="161" t="s">
        <v>87</v>
      </c>
      <c r="C909" s="69" t="s">
        <v>2</v>
      </c>
      <c r="D909" s="69">
        <v>10</v>
      </c>
      <c r="E909" s="123">
        <v>135.0496</v>
      </c>
      <c r="F909" s="54">
        <f t="shared" si="21"/>
        <v>1350.4960000000001</v>
      </c>
      <c r="G909" s="54"/>
      <c r="H909" s="54" t="s">
        <v>941</v>
      </c>
      <c r="I909" s="54" t="s">
        <v>951</v>
      </c>
      <c r="J909" s="76"/>
      <c r="K909" s="76"/>
    </row>
    <row r="910" spans="1:11">
      <c r="A910" s="145">
        <v>880</v>
      </c>
      <c r="B910" s="161" t="s">
        <v>88</v>
      </c>
      <c r="C910" s="69" t="s">
        <v>2</v>
      </c>
      <c r="D910" s="69">
        <v>10</v>
      </c>
      <c r="E910" s="123">
        <v>166.17440000000002</v>
      </c>
      <c r="F910" s="54">
        <f t="shared" si="21"/>
        <v>1661.7440000000001</v>
      </c>
      <c r="G910" s="54"/>
      <c r="H910" s="54" t="s">
        <v>941</v>
      </c>
      <c r="I910" s="54" t="s">
        <v>951</v>
      </c>
      <c r="J910" s="76"/>
      <c r="K910" s="76"/>
    </row>
    <row r="911" spans="1:11">
      <c r="A911" s="145">
        <v>881</v>
      </c>
      <c r="B911" s="161" t="s">
        <v>89</v>
      </c>
      <c r="C911" s="69" t="s">
        <v>2</v>
      </c>
      <c r="D911" s="69">
        <v>3</v>
      </c>
      <c r="E911" s="123">
        <v>361.99520000000001</v>
      </c>
      <c r="F911" s="54">
        <f t="shared" si="21"/>
        <v>1085.9856</v>
      </c>
      <c r="G911" s="54"/>
      <c r="H911" s="54" t="s">
        <v>941</v>
      </c>
      <c r="I911" s="54" t="s">
        <v>951</v>
      </c>
      <c r="J911" s="76"/>
      <c r="K911" s="76"/>
    </row>
    <row r="912" spans="1:11">
      <c r="A912" s="145">
        <v>882</v>
      </c>
      <c r="B912" s="161" t="s">
        <v>1415</v>
      </c>
      <c r="C912" s="69" t="s">
        <v>2</v>
      </c>
      <c r="D912" s="69">
        <v>10</v>
      </c>
      <c r="E912" s="123">
        <v>817.79039999999998</v>
      </c>
      <c r="F912" s="54">
        <f t="shared" si="21"/>
        <v>8177.9039999999995</v>
      </c>
      <c r="G912" s="54"/>
      <c r="H912" s="54" t="s">
        <v>941</v>
      </c>
      <c r="I912" s="54" t="s">
        <v>951</v>
      </c>
      <c r="J912" s="76"/>
      <c r="K912" s="76"/>
    </row>
    <row r="913" spans="1:11">
      <c r="A913" s="145">
        <v>883</v>
      </c>
      <c r="B913" s="161" t="s">
        <v>90</v>
      </c>
      <c r="C913" s="69" t="s">
        <v>2</v>
      </c>
      <c r="D913" s="69">
        <v>10</v>
      </c>
      <c r="E913" s="123">
        <v>800.83360000000005</v>
      </c>
      <c r="F913" s="54">
        <f t="shared" si="21"/>
        <v>8008.3360000000002</v>
      </c>
      <c r="G913" s="54"/>
      <c r="H913" s="54" t="s">
        <v>941</v>
      </c>
      <c r="I913" s="54" t="s">
        <v>951</v>
      </c>
      <c r="J913" s="76"/>
      <c r="K913" s="76"/>
    </row>
    <row r="914" spans="1:11">
      <c r="A914" s="145">
        <v>884</v>
      </c>
      <c r="B914" s="161" t="s">
        <v>91</v>
      </c>
      <c r="C914" s="69" t="s">
        <v>2</v>
      </c>
      <c r="D914" s="69">
        <v>2</v>
      </c>
      <c r="E914" s="123">
        <v>118.61920000000001</v>
      </c>
      <c r="F914" s="54">
        <f t="shared" si="21"/>
        <v>237.23840000000001</v>
      </c>
      <c r="G914" s="54"/>
      <c r="H914" s="54" t="s">
        <v>941</v>
      </c>
      <c r="I914" s="54" t="s">
        <v>951</v>
      </c>
      <c r="J914" s="76"/>
      <c r="K914" s="76"/>
    </row>
    <row r="915" spans="1:11">
      <c r="A915" s="145">
        <v>885</v>
      </c>
      <c r="B915" s="161" t="s">
        <v>92</v>
      </c>
      <c r="C915" s="69" t="s">
        <v>2</v>
      </c>
      <c r="D915" s="69">
        <v>10</v>
      </c>
      <c r="E915" s="123">
        <v>85.904000000000011</v>
      </c>
      <c r="F915" s="54">
        <f t="shared" si="21"/>
        <v>859.04000000000008</v>
      </c>
      <c r="G915" s="54"/>
      <c r="H915" s="54" t="s">
        <v>941</v>
      </c>
      <c r="I915" s="54" t="s">
        <v>951</v>
      </c>
      <c r="J915" s="76"/>
      <c r="K915" s="76"/>
    </row>
    <row r="916" spans="1:11">
      <c r="A916" s="145">
        <v>886</v>
      </c>
      <c r="B916" s="161" t="s">
        <v>93</v>
      </c>
      <c r="C916" s="69" t="s">
        <v>2</v>
      </c>
      <c r="D916" s="69">
        <v>50</v>
      </c>
      <c r="E916" s="123">
        <v>36.456000000000003</v>
      </c>
      <c r="F916" s="54">
        <f t="shared" si="21"/>
        <v>1822.8000000000002</v>
      </c>
      <c r="G916" s="54"/>
      <c r="H916" s="54" t="s">
        <v>941</v>
      </c>
      <c r="I916" s="54" t="s">
        <v>951</v>
      </c>
      <c r="J916" s="76"/>
      <c r="K916" s="76"/>
    </row>
    <row r="917" spans="1:11">
      <c r="A917" s="145">
        <v>887</v>
      </c>
      <c r="B917" s="161" t="s">
        <v>94</v>
      </c>
      <c r="C917" s="69" t="s">
        <v>2</v>
      </c>
      <c r="D917" s="69">
        <v>2</v>
      </c>
      <c r="E917" s="123">
        <v>553.66079999999999</v>
      </c>
      <c r="F917" s="54">
        <f t="shared" si="21"/>
        <v>1107.3216</v>
      </c>
      <c r="G917" s="54"/>
      <c r="H917" s="54" t="s">
        <v>941</v>
      </c>
      <c r="I917" s="54" t="s">
        <v>951</v>
      </c>
      <c r="J917" s="76"/>
      <c r="K917" s="76"/>
    </row>
    <row r="918" spans="1:11">
      <c r="A918" s="145">
        <v>888</v>
      </c>
      <c r="B918" s="161" t="s">
        <v>95</v>
      </c>
      <c r="C918" s="69" t="s">
        <v>2</v>
      </c>
      <c r="D918" s="69">
        <v>10</v>
      </c>
      <c r="E918" s="123">
        <v>154.24640000000002</v>
      </c>
      <c r="F918" s="54">
        <f t="shared" si="21"/>
        <v>1542.4640000000002</v>
      </c>
      <c r="G918" s="54"/>
      <c r="H918" s="54" t="s">
        <v>941</v>
      </c>
      <c r="I918" s="54" t="s">
        <v>951</v>
      </c>
      <c r="J918" s="76"/>
      <c r="K918" s="76"/>
    </row>
    <row r="919" spans="1:11">
      <c r="A919" s="145">
        <v>889</v>
      </c>
      <c r="B919" s="161" t="s">
        <v>96</v>
      </c>
      <c r="C919" s="69" t="s">
        <v>2</v>
      </c>
      <c r="D919" s="69">
        <v>12</v>
      </c>
      <c r="E919" s="123">
        <v>107.072</v>
      </c>
      <c r="F919" s="54">
        <f t="shared" si="21"/>
        <v>1284.864</v>
      </c>
      <c r="G919" s="54"/>
      <c r="H919" s="54" t="s">
        <v>941</v>
      </c>
      <c r="I919" s="54" t="s">
        <v>951</v>
      </c>
      <c r="J919" s="76"/>
      <c r="K919" s="76"/>
    </row>
    <row r="920" spans="1:11">
      <c r="A920" s="145">
        <v>890</v>
      </c>
      <c r="B920" s="161" t="s">
        <v>97</v>
      </c>
      <c r="C920" s="69" t="s">
        <v>2</v>
      </c>
      <c r="D920" s="69">
        <v>50</v>
      </c>
      <c r="E920" s="123">
        <v>52.852800000000002</v>
      </c>
      <c r="F920" s="54">
        <f t="shared" si="21"/>
        <v>2642.6400000000003</v>
      </c>
      <c r="G920" s="54"/>
      <c r="H920" s="54" t="s">
        <v>941</v>
      </c>
      <c r="I920" s="54" t="s">
        <v>951</v>
      </c>
      <c r="J920" s="76"/>
      <c r="K920" s="76"/>
    </row>
    <row r="921" spans="1:11">
      <c r="A921" s="145">
        <v>891</v>
      </c>
      <c r="B921" s="161" t="s">
        <v>98</v>
      </c>
      <c r="C921" s="69" t="s">
        <v>2</v>
      </c>
      <c r="D921" s="69">
        <v>50</v>
      </c>
      <c r="E921" s="123">
        <v>93.340800000000016</v>
      </c>
      <c r="F921" s="54">
        <f t="shared" si="21"/>
        <v>4667.0400000000009</v>
      </c>
      <c r="G921" s="54"/>
      <c r="H921" s="54" t="s">
        <v>941</v>
      </c>
      <c r="I921" s="54" t="s">
        <v>951</v>
      </c>
      <c r="J921" s="76"/>
      <c r="K921" s="76"/>
    </row>
    <row r="922" spans="1:11">
      <c r="A922" s="145">
        <v>892</v>
      </c>
      <c r="B922" s="161" t="s">
        <v>99</v>
      </c>
      <c r="C922" s="69" t="s">
        <v>2</v>
      </c>
      <c r="D922" s="69">
        <v>30</v>
      </c>
      <c r="E922" s="123">
        <v>786.24000000000012</v>
      </c>
      <c r="F922" s="54">
        <f t="shared" si="21"/>
        <v>23587.200000000004</v>
      </c>
      <c r="G922" s="54"/>
      <c r="H922" s="54" t="s">
        <v>941</v>
      </c>
      <c r="I922" s="54" t="s">
        <v>951</v>
      </c>
      <c r="J922" s="76"/>
      <c r="K922" s="76"/>
    </row>
    <row r="923" spans="1:11">
      <c r="A923" s="145">
        <v>893</v>
      </c>
      <c r="B923" s="161" t="s">
        <v>100</v>
      </c>
      <c r="C923" s="69" t="s">
        <v>2</v>
      </c>
      <c r="D923" s="69">
        <v>30</v>
      </c>
      <c r="E923" s="123">
        <v>378.56000000000006</v>
      </c>
      <c r="F923" s="54">
        <f t="shared" si="21"/>
        <v>11356.800000000001</v>
      </c>
      <c r="G923" s="54"/>
      <c r="H923" s="54" t="s">
        <v>941</v>
      </c>
      <c r="I923" s="54" t="s">
        <v>951</v>
      </c>
      <c r="J923" s="76"/>
      <c r="K923" s="76"/>
    </row>
    <row r="924" spans="1:11">
      <c r="A924" s="145">
        <v>894</v>
      </c>
      <c r="B924" s="161" t="s">
        <v>1416</v>
      </c>
      <c r="C924" s="69" t="s">
        <v>2</v>
      </c>
      <c r="D924" s="69">
        <v>50</v>
      </c>
      <c r="E924" s="123">
        <v>780</v>
      </c>
      <c r="F924" s="54">
        <f t="shared" si="21"/>
        <v>39000</v>
      </c>
      <c r="G924" s="54"/>
      <c r="H924" s="54" t="s">
        <v>941</v>
      </c>
      <c r="I924" s="54" t="s">
        <v>951</v>
      </c>
      <c r="J924" s="76"/>
      <c r="K924" s="76"/>
    </row>
    <row r="925" spans="1:11">
      <c r="A925" s="145">
        <v>895</v>
      </c>
      <c r="B925" s="161" t="s">
        <v>101</v>
      </c>
      <c r="C925" s="69" t="s">
        <v>2</v>
      </c>
      <c r="D925" s="69">
        <v>32</v>
      </c>
      <c r="E925" s="123">
        <v>1011.4496000000001</v>
      </c>
      <c r="F925" s="54">
        <f t="shared" si="21"/>
        <v>32366.387200000005</v>
      </c>
      <c r="G925" s="54"/>
      <c r="H925" s="54" t="s">
        <v>941</v>
      </c>
      <c r="I925" s="54" t="s">
        <v>951</v>
      </c>
      <c r="J925" s="76"/>
      <c r="K925" s="76"/>
    </row>
    <row r="926" spans="1:11">
      <c r="A926" s="145">
        <v>896</v>
      </c>
      <c r="B926" s="161" t="s">
        <v>102</v>
      </c>
      <c r="C926" s="69" t="s">
        <v>2</v>
      </c>
      <c r="D926" s="69">
        <v>1600</v>
      </c>
      <c r="E926" s="123">
        <v>17.024000000000001</v>
      </c>
      <c r="F926" s="54">
        <f t="shared" si="21"/>
        <v>27238.400000000001</v>
      </c>
      <c r="G926" s="54"/>
      <c r="H926" s="54" t="s">
        <v>941</v>
      </c>
      <c r="I926" s="54" t="s">
        <v>951</v>
      </c>
      <c r="J926" s="76"/>
      <c r="K926" s="76"/>
    </row>
    <row r="927" spans="1:11">
      <c r="A927" s="145">
        <v>897</v>
      </c>
      <c r="B927" s="161" t="s">
        <v>103</v>
      </c>
      <c r="C927" s="69" t="s">
        <v>2</v>
      </c>
      <c r="D927" s="69">
        <v>1</v>
      </c>
      <c r="E927" s="123">
        <v>149.24</v>
      </c>
      <c r="F927" s="54">
        <f t="shared" si="21"/>
        <v>149.24</v>
      </c>
      <c r="G927" s="54"/>
      <c r="H927" s="54" t="s">
        <v>941</v>
      </c>
      <c r="I927" s="54" t="s">
        <v>951</v>
      </c>
      <c r="J927" s="76"/>
      <c r="K927" s="76"/>
    </row>
    <row r="928" spans="1:11">
      <c r="A928" s="145">
        <v>898</v>
      </c>
      <c r="B928" s="161" t="s">
        <v>104</v>
      </c>
      <c r="C928" s="69" t="s">
        <v>2</v>
      </c>
      <c r="D928" s="69">
        <v>2</v>
      </c>
      <c r="E928" s="123">
        <v>62.94400000000001</v>
      </c>
      <c r="F928" s="54">
        <f t="shared" si="21"/>
        <v>125.88800000000002</v>
      </c>
      <c r="G928" s="54"/>
      <c r="H928" s="54" t="s">
        <v>941</v>
      </c>
      <c r="I928" s="54" t="s">
        <v>951</v>
      </c>
      <c r="J928" s="76"/>
      <c r="K928" s="76"/>
    </row>
    <row r="929" spans="1:11">
      <c r="A929" s="145">
        <v>899</v>
      </c>
      <c r="B929" s="161" t="s">
        <v>105</v>
      </c>
      <c r="C929" s="69" t="s">
        <v>2</v>
      </c>
      <c r="D929" s="69">
        <v>10</v>
      </c>
      <c r="E929" s="123">
        <v>28.246400000000001</v>
      </c>
      <c r="F929" s="54">
        <f t="shared" si="21"/>
        <v>282.464</v>
      </c>
      <c r="G929" s="54"/>
      <c r="H929" s="54" t="s">
        <v>941</v>
      </c>
      <c r="I929" s="54" t="s">
        <v>951</v>
      </c>
      <c r="J929" s="76"/>
      <c r="K929" s="76"/>
    </row>
    <row r="930" spans="1:11">
      <c r="A930" s="145">
        <v>900</v>
      </c>
      <c r="B930" s="161" t="s">
        <v>106</v>
      </c>
      <c r="C930" s="69" t="s">
        <v>2</v>
      </c>
      <c r="D930" s="69">
        <v>4</v>
      </c>
      <c r="E930" s="123">
        <v>90.552000000000007</v>
      </c>
      <c r="F930" s="54">
        <f t="shared" si="21"/>
        <v>362.20800000000003</v>
      </c>
      <c r="G930" s="54"/>
      <c r="H930" s="54" t="s">
        <v>941</v>
      </c>
      <c r="I930" s="54" t="s">
        <v>951</v>
      </c>
      <c r="J930" s="76"/>
      <c r="K930" s="76"/>
    </row>
    <row r="931" spans="1:11">
      <c r="A931" s="145">
        <v>901</v>
      </c>
      <c r="B931" s="161" t="s">
        <v>107</v>
      </c>
      <c r="C931" s="69" t="s">
        <v>2</v>
      </c>
      <c r="D931" s="69">
        <v>4</v>
      </c>
      <c r="E931" s="123">
        <v>48.137599999999999</v>
      </c>
      <c r="F931" s="54">
        <f t="shared" si="21"/>
        <v>192.5504</v>
      </c>
      <c r="G931" s="54"/>
      <c r="H931" s="54" t="s">
        <v>941</v>
      </c>
      <c r="I931" s="54" t="s">
        <v>951</v>
      </c>
      <c r="J931" s="76"/>
      <c r="K931" s="76"/>
    </row>
    <row r="932" spans="1:11">
      <c r="A932" s="145">
        <v>902</v>
      </c>
      <c r="B932" s="161" t="s">
        <v>108</v>
      </c>
      <c r="C932" s="69" t="s">
        <v>2</v>
      </c>
      <c r="D932" s="69">
        <v>10</v>
      </c>
      <c r="E932" s="123">
        <v>187.15200000000002</v>
      </c>
      <c r="F932" s="54">
        <f t="shared" si="21"/>
        <v>1871.5200000000002</v>
      </c>
      <c r="G932" s="54"/>
      <c r="H932" s="54" t="s">
        <v>941</v>
      </c>
      <c r="I932" s="54" t="s">
        <v>951</v>
      </c>
      <c r="J932" s="76"/>
      <c r="K932" s="76"/>
    </row>
    <row r="933" spans="1:11">
      <c r="A933" s="145">
        <v>903</v>
      </c>
      <c r="B933" s="161" t="s">
        <v>109</v>
      </c>
      <c r="C933" s="69" t="s">
        <v>2</v>
      </c>
      <c r="D933" s="69">
        <v>6</v>
      </c>
      <c r="E933" s="123">
        <v>443.64320000000004</v>
      </c>
      <c r="F933" s="54">
        <f t="shared" si="21"/>
        <v>2661.8592000000003</v>
      </c>
      <c r="G933" s="54"/>
      <c r="H933" s="54" t="s">
        <v>941</v>
      </c>
      <c r="I933" s="54" t="s">
        <v>951</v>
      </c>
      <c r="J933" s="76"/>
      <c r="K933" s="76"/>
    </row>
    <row r="934" spans="1:11">
      <c r="A934" s="145">
        <v>904</v>
      </c>
      <c r="B934" s="161" t="s">
        <v>110</v>
      </c>
      <c r="C934" s="69" t="s">
        <v>2</v>
      </c>
      <c r="D934" s="69">
        <v>10</v>
      </c>
      <c r="E934" s="123">
        <v>391.4624</v>
      </c>
      <c r="F934" s="54">
        <f t="shared" si="21"/>
        <v>3914.6239999999998</v>
      </c>
      <c r="G934" s="54"/>
      <c r="H934" s="54" t="s">
        <v>941</v>
      </c>
      <c r="I934" s="54" t="s">
        <v>951</v>
      </c>
      <c r="J934" s="76"/>
      <c r="K934" s="76"/>
    </row>
    <row r="935" spans="1:11">
      <c r="A935" s="145">
        <v>905</v>
      </c>
      <c r="B935" s="161" t="s">
        <v>1417</v>
      </c>
      <c r="C935" s="69" t="s">
        <v>2</v>
      </c>
      <c r="D935" s="69">
        <v>50</v>
      </c>
      <c r="E935" s="123">
        <v>970.8</v>
      </c>
      <c r="F935" s="54">
        <f t="shared" si="21"/>
        <v>48540</v>
      </c>
      <c r="G935" s="54"/>
      <c r="H935" s="54" t="s">
        <v>941</v>
      </c>
      <c r="I935" s="54" t="s">
        <v>951</v>
      </c>
      <c r="J935" s="76"/>
      <c r="K935" s="76"/>
    </row>
    <row r="936" spans="1:11">
      <c r="A936" s="145">
        <v>906</v>
      </c>
      <c r="B936" s="161" t="s">
        <v>1418</v>
      </c>
      <c r="C936" s="69" t="s">
        <v>2</v>
      </c>
      <c r="D936" s="69">
        <v>100</v>
      </c>
      <c r="E936" s="123">
        <v>705.2</v>
      </c>
      <c r="F936" s="54">
        <f t="shared" si="21"/>
        <v>70520</v>
      </c>
      <c r="G936" s="54"/>
      <c r="H936" s="54" t="s">
        <v>941</v>
      </c>
      <c r="I936" s="54" t="s">
        <v>951</v>
      </c>
      <c r="J936" s="76"/>
      <c r="K936" s="76"/>
    </row>
    <row r="937" spans="1:11">
      <c r="A937" s="145">
        <v>907</v>
      </c>
      <c r="B937" s="161" t="s">
        <v>111</v>
      </c>
      <c r="C937" s="69" t="s">
        <v>2</v>
      </c>
      <c r="D937" s="69">
        <v>60</v>
      </c>
      <c r="E937" s="123">
        <v>59.438400000000009</v>
      </c>
      <c r="F937" s="54">
        <f t="shared" si="21"/>
        <v>3566.3040000000005</v>
      </c>
      <c r="G937" s="54"/>
      <c r="H937" s="54" t="s">
        <v>941</v>
      </c>
      <c r="I937" s="54" t="s">
        <v>951</v>
      </c>
      <c r="J937" s="76"/>
      <c r="K937" s="76"/>
    </row>
    <row r="938" spans="1:11">
      <c r="A938" s="145">
        <v>908</v>
      </c>
      <c r="B938" s="161" t="s">
        <v>112</v>
      </c>
      <c r="C938" s="69" t="s">
        <v>2</v>
      </c>
      <c r="D938" s="69">
        <v>20</v>
      </c>
      <c r="E938" s="123">
        <v>352</v>
      </c>
      <c r="F938" s="54">
        <f t="shared" si="21"/>
        <v>7040</v>
      </c>
      <c r="G938" s="54"/>
      <c r="H938" s="54" t="s">
        <v>941</v>
      </c>
      <c r="I938" s="54" t="s">
        <v>951</v>
      </c>
      <c r="J938" s="76"/>
      <c r="K938" s="76"/>
    </row>
    <row r="939" spans="1:11">
      <c r="A939" s="145">
        <v>909</v>
      </c>
      <c r="B939" s="161" t="s">
        <v>112</v>
      </c>
      <c r="C939" s="69" t="s">
        <v>2</v>
      </c>
      <c r="D939" s="69">
        <v>12</v>
      </c>
      <c r="E939" s="123">
        <v>146.44000000000003</v>
      </c>
      <c r="F939" s="54">
        <f t="shared" si="21"/>
        <v>1757.2800000000002</v>
      </c>
      <c r="G939" s="54"/>
      <c r="H939" s="54" t="s">
        <v>941</v>
      </c>
      <c r="I939" s="54" t="s">
        <v>951</v>
      </c>
      <c r="J939" s="76"/>
      <c r="K939" s="76"/>
    </row>
    <row r="940" spans="1:11">
      <c r="A940" s="145">
        <v>910</v>
      </c>
      <c r="B940" s="161" t="s">
        <v>113</v>
      </c>
      <c r="C940" s="69" t="s">
        <v>2</v>
      </c>
      <c r="D940" s="69">
        <v>40</v>
      </c>
      <c r="E940" s="123">
        <v>66.55040000000001</v>
      </c>
      <c r="F940" s="54">
        <f t="shared" si="21"/>
        <v>2662.0160000000005</v>
      </c>
      <c r="G940" s="54"/>
      <c r="H940" s="54" t="s">
        <v>941</v>
      </c>
      <c r="I940" s="54" t="s">
        <v>951</v>
      </c>
      <c r="J940" s="76"/>
      <c r="K940" s="76"/>
    </row>
    <row r="941" spans="1:11">
      <c r="A941" s="145">
        <v>911</v>
      </c>
      <c r="B941" s="161" t="s">
        <v>113</v>
      </c>
      <c r="C941" s="69" t="s">
        <v>2</v>
      </c>
      <c r="D941" s="69">
        <v>40</v>
      </c>
      <c r="E941" s="123">
        <v>53.2</v>
      </c>
      <c r="F941" s="54">
        <f t="shared" si="21"/>
        <v>2128</v>
      </c>
      <c r="G941" s="54"/>
      <c r="H941" s="54" t="s">
        <v>941</v>
      </c>
      <c r="I941" s="54" t="s">
        <v>951</v>
      </c>
      <c r="J941" s="76"/>
      <c r="K941" s="76"/>
    </row>
    <row r="942" spans="1:11">
      <c r="A942" s="145">
        <v>912</v>
      </c>
      <c r="B942" s="161" t="s">
        <v>114</v>
      </c>
      <c r="C942" s="69" t="s">
        <v>2</v>
      </c>
      <c r="D942" s="69">
        <v>60</v>
      </c>
      <c r="E942" s="123">
        <v>61.992000000000004</v>
      </c>
      <c r="F942" s="54">
        <f t="shared" ref="F942:F1005" si="22">D942*E942</f>
        <v>3719.5200000000004</v>
      </c>
      <c r="G942" s="54"/>
      <c r="H942" s="54" t="s">
        <v>941</v>
      </c>
      <c r="I942" s="54" t="s">
        <v>951</v>
      </c>
      <c r="J942" s="76"/>
      <c r="K942" s="76"/>
    </row>
    <row r="943" spans="1:11">
      <c r="A943" s="145">
        <v>913</v>
      </c>
      <c r="B943" s="161" t="s">
        <v>114</v>
      </c>
      <c r="C943" s="69" t="s">
        <v>2</v>
      </c>
      <c r="D943" s="69">
        <v>60</v>
      </c>
      <c r="E943" s="123">
        <v>75.3</v>
      </c>
      <c r="F943" s="54">
        <f t="shared" si="22"/>
        <v>4518</v>
      </c>
      <c r="G943" s="54"/>
      <c r="H943" s="54" t="s">
        <v>941</v>
      </c>
      <c r="I943" s="54" t="s">
        <v>951</v>
      </c>
      <c r="J943" s="76"/>
      <c r="K943" s="76"/>
    </row>
    <row r="944" spans="1:11">
      <c r="A944" s="145">
        <v>914</v>
      </c>
      <c r="B944" s="161" t="s">
        <v>115</v>
      </c>
      <c r="C944" s="69" t="s">
        <v>2</v>
      </c>
      <c r="D944" s="69">
        <v>20</v>
      </c>
      <c r="E944" s="123">
        <v>891.45280000000014</v>
      </c>
      <c r="F944" s="54">
        <f t="shared" si="22"/>
        <v>17829.056000000004</v>
      </c>
      <c r="G944" s="54"/>
      <c r="H944" s="54" t="s">
        <v>941</v>
      </c>
      <c r="I944" s="54" t="s">
        <v>951</v>
      </c>
      <c r="J944" s="76"/>
      <c r="K944" s="76"/>
    </row>
    <row r="945" spans="1:11">
      <c r="A945" s="145">
        <v>915</v>
      </c>
      <c r="B945" s="161" t="s">
        <v>116</v>
      </c>
      <c r="C945" s="69" t="s">
        <v>2</v>
      </c>
      <c r="D945" s="69">
        <v>20</v>
      </c>
      <c r="E945" s="123">
        <v>59.270400000000009</v>
      </c>
      <c r="F945" s="54">
        <f t="shared" si="22"/>
        <v>1185.4080000000001</v>
      </c>
      <c r="G945" s="54"/>
      <c r="H945" s="54" t="s">
        <v>941</v>
      </c>
      <c r="I945" s="54" t="s">
        <v>951</v>
      </c>
      <c r="J945" s="76"/>
      <c r="K945" s="76"/>
    </row>
    <row r="946" spans="1:11">
      <c r="A946" s="145">
        <v>916</v>
      </c>
      <c r="B946" s="161" t="s">
        <v>117</v>
      </c>
      <c r="C946" s="69" t="s">
        <v>2</v>
      </c>
      <c r="D946" s="69">
        <v>60</v>
      </c>
      <c r="E946" s="123">
        <v>65.128</v>
      </c>
      <c r="F946" s="54">
        <f t="shared" si="22"/>
        <v>3907.68</v>
      </c>
      <c r="G946" s="54"/>
      <c r="H946" s="54" t="s">
        <v>941</v>
      </c>
      <c r="I946" s="54" t="s">
        <v>951</v>
      </c>
      <c r="J946" s="76"/>
      <c r="K946" s="76"/>
    </row>
    <row r="947" spans="1:11">
      <c r="A947" s="145">
        <v>917</v>
      </c>
      <c r="B947" s="161" t="s">
        <v>118</v>
      </c>
      <c r="C947" s="69" t="s">
        <v>2</v>
      </c>
      <c r="D947" s="69">
        <v>15</v>
      </c>
      <c r="E947" s="123">
        <v>54.118400000000008</v>
      </c>
      <c r="F947" s="54">
        <f t="shared" si="22"/>
        <v>811.77600000000007</v>
      </c>
      <c r="G947" s="54"/>
      <c r="H947" s="54" t="s">
        <v>941</v>
      </c>
      <c r="I947" s="54" t="s">
        <v>951</v>
      </c>
      <c r="J947" s="76"/>
      <c r="K947" s="76"/>
    </row>
    <row r="948" spans="1:11">
      <c r="A948" s="145">
        <v>918</v>
      </c>
      <c r="B948" s="161" t="s">
        <v>119</v>
      </c>
      <c r="C948" s="69" t="s">
        <v>2</v>
      </c>
      <c r="D948" s="69">
        <v>15</v>
      </c>
      <c r="E948" s="123">
        <v>58.318400000000004</v>
      </c>
      <c r="F948" s="54">
        <f t="shared" si="22"/>
        <v>874.77600000000007</v>
      </c>
      <c r="G948" s="54"/>
      <c r="H948" s="54" t="s">
        <v>941</v>
      </c>
      <c r="I948" s="54" t="s">
        <v>951</v>
      </c>
      <c r="J948" s="76"/>
      <c r="K948" s="76"/>
    </row>
    <row r="949" spans="1:11">
      <c r="A949" s="145">
        <v>919</v>
      </c>
      <c r="B949" s="161" t="s">
        <v>120</v>
      </c>
      <c r="C949" s="69" t="s">
        <v>2</v>
      </c>
      <c r="D949" s="69">
        <v>10</v>
      </c>
      <c r="E949" s="123">
        <v>246.40000000000003</v>
      </c>
      <c r="F949" s="54">
        <f t="shared" si="22"/>
        <v>2464.0000000000005</v>
      </c>
      <c r="G949" s="54"/>
      <c r="H949" s="54" t="s">
        <v>941</v>
      </c>
      <c r="I949" s="54" t="s">
        <v>951</v>
      </c>
      <c r="J949" s="76"/>
      <c r="K949" s="76"/>
    </row>
    <row r="950" spans="1:11">
      <c r="A950" s="145">
        <v>920</v>
      </c>
      <c r="B950" s="161" t="s">
        <v>121</v>
      </c>
      <c r="C950" s="69" t="s">
        <v>2</v>
      </c>
      <c r="D950" s="69">
        <v>2</v>
      </c>
      <c r="E950" s="123">
        <v>126.92960000000001</v>
      </c>
      <c r="F950" s="54">
        <f t="shared" si="22"/>
        <v>253.85920000000002</v>
      </c>
      <c r="G950" s="54"/>
      <c r="H950" s="54" t="s">
        <v>941</v>
      </c>
      <c r="I950" s="54" t="s">
        <v>951</v>
      </c>
      <c r="J950" s="76"/>
      <c r="K950" s="76"/>
    </row>
    <row r="951" spans="1:11">
      <c r="A951" s="145">
        <v>921</v>
      </c>
      <c r="B951" s="161" t="s">
        <v>122</v>
      </c>
      <c r="C951" s="69" t="s">
        <v>2</v>
      </c>
      <c r="D951" s="69">
        <v>100</v>
      </c>
      <c r="E951" s="123">
        <v>74.144000000000005</v>
      </c>
      <c r="F951" s="54">
        <f t="shared" si="22"/>
        <v>7414.4000000000005</v>
      </c>
      <c r="G951" s="54"/>
      <c r="H951" s="54" t="s">
        <v>941</v>
      </c>
      <c r="I951" s="54" t="s">
        <v>951</v>
      </c>
      <c r="J951" s="76"/>
      <c r="K951" s="76"/>
    </row>
    <row r="952" spans="1:11">
      <c r="A952" s="145">
        <v>922</v>
      </c>
      <c r="B952" s="161" t="s">
        <v>1419</v>
      </c>
      <c r="C952" s="69" t="s">
        <v>2</v>
      </c>
      <c r="D952" s="69">
        <v>10</v>
      </c>
      <c r="E952" s="123">
        <v>61.824000000000012</v>
      </c>
      <c r="F952" s="54">
        <f t="shared" si="22"/>
        <v>618.24000000000012</v>
      </c>
      <c r="G952" s="54"/>
      <c r="H952" s="54" t="s">
        <v>941</v>
      </c>
      <c r="I952" s="54" t="s">
        <v>951</v>
      </c>
      <c r="J952" s="76"/>
      <c r="K952" s="76"/>
    </row>
    <row r="953" spans="1:11">
      <c r="A953" s="145">
        <v>923</v>
      </c>
      <c r="B953" s="161" t="s">
        <v>1420</v>
      </c>
      <c r="C953" s="69" t="s">
        <v>2</v>
      </c>
      <c r="D953" s="69">
        <v>10</v>
      </c>
      <c r="E953" s="123">
        <v>135.7328</v>
      </c>
      <c r="F953" s="54">
        <f t="shared" si="22"/>
        <v>1357.328</v>
      </c>
      <c r="G953" s="54"/>
      <c r="H953" s="54" t="s">
        <v>941</v>
      </c>
      <c r="I953" s="54" t="s">
        <v>951</v>
      </c>
      <c r="J953" s="76"/>
      <c r="K953" s="76"/>
    </row>
    <row r="954" spans="1:11">
      <c r="A954" s="145">
        <v>924</v>
      </c>
      <c r="B954" s="161" t="s">
        <v>123</v>
      </c>
      <c r="C954" s="69" t="s">
        <v>2</v>
      </c>
      <c r="D954" s="69">
        <v>5</v>
      </c>
      <c r="E954" s="123">
        <v>399.91840000000002</v>
      </c>
      <c r="F954" s="54">
        <f t="shared" si="22"/>
        <v>1999.5920000000001</v>
      </c>
      <c r="G954" s="54"/>
      <c r="H954" s="54" t="s">
        <v>941</v>
      </c>
      <c r="I954" s="54" t="s">
        <v>951</v>
      </c>
      <c r="J954" s="76"/>
      <c r="K954" s="76"/>
    </row>
    <row r="955" spans="1:11">
      <c r="A955" s="145">
        <v>925</v>
      </c>
      <c r="B955" s="161" t="s">
        <v>124</v>
      </c>
      <c r="C955" s="69" t="s">
        <v>2</v>
      </c>
      <c r="D955" s="69">
        <v>4</v>
      </c>
      <c r="E955" s="123">
        <v>423.69600000000003</v>
      </c>
      <c r="F955" s="54">
        <f t="shared" si="22"/>
        <v>1694.7840000000001</v>
      </c>
      <c r="G955" s="54"/>
      <c r="H955" s="54" t="s">
        <v>941</v>
      </c>
      <c r="I955" s="54" t="s">
        <v>951</v>
      </c>
      <c r="J955" s="76"/>
      <c r="K955" s="76"/>
    </row>
    <row r="956" spans="1:11">
      <c r="A956" s="145">
        <v>926</v>
      </c>
      <c r="B956" s="161" t="s">
        <v>125</v>
      </c>
      <c r="C956" s="69" t="s">
        <v>2</v>
      </c>
      <c r="D956" s="69">
        <v>5</v>
      </c>
      <c r="E956" s="123">
        <v>2984.8</v>
      </c>
      <c r="F956" s="54">
        <f t="shared" si="22"/>
        <v>14924</v>
      </c>
      <c r="G956" s="54"/>
      <c r="H956" s="54" t="s">
        <v>941</v>
      </c>
      <c r="I956" s="54" t="s">
        <v>951</v>
      </c>
      <c r="J956" s="76"/>
      <c r="K956" s="76"/>
    </row>
    <row r="957" spans="1:11">
      <c r="A957" s="145">
        <v>927</v>
      </c>
      <c r="B957" s="161" t="s">
        <v>1421</v>
      </c>
      <c r="C957" s="69" t="s">
        <v>2</v>
      </c>
      <c r="D957" s="69">
        <v>10</v>
      </c>
      <c r="E957" s="123">
        <v>99.086400000000012</v>
      </c>
      <c r="F957" s="54">
        <f t="shared" si="22"/>
        <v>990.86400000000015</v>
      </c>
      <c r="G957" s="54"/>
      <c r="H957" s="54" t="s">
        <v>941</v>
      </c>
      <c r="I957" s="54" t="s">
        <v>951</v>
      </c>
      <c r="J957" s="76"/>
      <c r="K957" s="76"/>
    </row>
    <row r="958" spans="1:11">
      <c r="A958" s="145">
        <v>928</v>
      </c>
      <c r="B958" s="161" t="s">
        <v>126</v>
      </c>
      <c r="C958" s="69" t="s">
        <v>2</v>
      </c>
      <c r="D958" s="69">
        <v>80</v>
      </c>
      <c r="E958" s="123">
        <v>2649.92</v>
      </c>
      <c r="F958" s="54">
        <f t="shared" si="22"/>
        <v>211993.60000000001</v>
      </c>
      <c r="G958" s="54"/>
      <c r="H958" s="54" t="s">
        <v>941</v>
      </c>
      <c r="I958" s="54" t="s">
        <v>951</v>
      </c>
      <c r="J958" s="76"/>
      <c r="K958" s="76"/>
    </row>
    <row r="959" spans="1:11">
      <c r="A959" s="145">
        <v>929</v>
      </c>
      <c r="B959" s="161" t="s">
        <v>127</v>
      </c>
      <c r="C959" s="69" t="s">
        <v>2</v>
      </c>
      <c r="D959" s="69">
        <v>3</v>
      </c>
      <c r="E959" s="123">
        <v>425.29760000000005</v>
      </c>
      <c r="F959" s="54">
        <f t="shared" si="22"/>
        <v>1275.8928000000001</v>
      </c>
      <c r="G959" s="54"/>
      <c r="H959" s="54" t="s">
        <v>941</v>
      </c>
      <c r="I959" s="54" t="s">
        <v>951</v>
      </c>
      <c r="J959" s="76"/>
      <c r="K959" s="76"/>
    </row>
    <row r="960" spans="1:11">
      <c r="A960" s="145">
        <v>930</v>
      </c>
      <c r="B960" s="161" t="s">
        <v>128</v>
      </c>
      <c r="C960" s="69" t="s">
        <v>2</v>
      </c>
      <c r="D960" s="69">
        <v>5</v>
      </c>
      <c r="E960" s="123">
        <v>39.995200000000004</v>
      </c>
      <c r="F960" s="54">
        <f t="shared" si="22"/>
        <v>199.97600000000003</v>
      </c>
      <c r="G960" s="54"/>
      <c r="H960" s="54" t="s">
        <v>941</v>
      </c>
      <c r="I960" s="54" t="s">
        <v>951</v>
      </c>
      <c r="J960" s="76"/>
      <c r="K960" s="76"/>
    </row>
    <row r="961" spans="1:11">
      <c r="A961" s="145">
        <v>931</v>
      </c>
      <c r="B961" s="161" t="s">
        <v>1422</v>
      </c>
      <c r="C961" s="69" t="s">
        <v>2</v>
      </c>
      <c r="D961" s="69">
        <v>70</v>
      </c>
      <c r="E961" s="123">
        <v>85.75</v>
      </c>
      <c r="F961" s="54">
        <f t="shared" si="22"/>
        <v>6002.5</v>
      </c>
      <c r="G961" s="54"/>
      <c r="H961" s="54" t="s">
        <v>941</v>
      </c>
      <c r="I961" s="54" t="s">
        <v>951</v>
      </c>
      <c r="J961" s="76"/>
      <c r="K961" s="76"/>
    </row>
    <row r="962" spans="1:11">
      <c r="A962" s="145">
        <v>932</v>
      </c>
      <c r="B962" s="161" t="s">
        <v>1422</v>
      </c>
      <c r="C962" s="69" t="s">
        <v>2</v>
      </c>
      <c r="D962" s="69">
        <v>70</v>
      </c>
      <c r="E962" s="123">
        <v>75.8</v>
      </c>
      <c r="F962" s="54">
        <f t="shared" si="22"/>
        <v>5306</v>
      </c>
      <c r="G962" s="54"/>
      <c r="H962" s="54" t="s">
        <v>941</v>
      </c>
      <c r="I962" s="54" t="s">
        <v>951</v>
      </c>
      <c r="J962" s="76"/>
      <c r="K962" s="76"/>
    </row>
    <row r="963" spans="1:11">
      <c r="A963" s="145">
        <v>933</v>
      </c>
      <c r="B963" s="161" t="s">
        <v>1423</v>
      </c>
      <c r="C963" s="69" t="s">
        <v>2</v>
      </c>
      <c r="D963" s="69">
        <v>3</v>
      </c>
      <c r="E963" s="123">
        <v>70.224000000000004</v>
      </c>
      <c r="F963" s="54">
        <f t="shared" si="22"/>
        <v>210.67200000000003</v>
      </c>
      <c r="G963" s="54"/>
      <c r="H963" s="54" t="s">
        <v>941</v>
      </c>
      <c r="I963" s="54" t="s">
        <v>951</v>
      </c>
      <c r="J963" s="76"/>
      <c r="K963" s="76"/>
    </row>
    <row r="964" spans="1:11">
      <c r="A964" s="145">
        <v>934</v>
      </c>
      <c r="B964" s="161" t="s">
        <v>129</v>
      </c>
      <c r="C964" s="69" t="s">
        <v>2</v>
      </c>
      <c r="D964" s="69">
        <v>5</v>
      </c>
      <c r="E964" s="123">
        <v>129.36000000000001</v>
      </c>
      <c r="F964" s="54">
        <f t="shared" si="22"/>
        <v>646.80000000000007</v>
      </c>
      <c r="G964" s="54"/>
      <c r="H964" s="54" t="s">
        <v>941</v>
      </c>
      <c r="I964" s="54" t="s">
        <v>951</v>
      </c>
      <c r="J964" s="76"/>
      <c r="K964" s="76"/>
    </row>
    <row r="965" spans="1:11">
      <c r="A965" s="145">
        <v>935</v>
      </c>
      <c r="B965" s="161" t="s">
        <v>130</v>
      </c>
      <c r="C965" s="69" t="s">
        <v>2</v>
      </c>
      <c r="D965" s="69">
        <v>5</v>
      </c>
      <c r="E965" s="123">
        <v>91.862400000000008</v>
      </c>
      <c r="F965" s="54">
        <f t="shared" si="22"/>
        <v>459.31200000000001</v>
      </c>
      <c r="G965" s="54"/>
      <c r="H965" s="54" t="s">
        <v>941</v>
      </c>
      <c r="I965" s="54" t="s">
        <v>951</v>
      </c>
      <c r="J965" s="76"/>
      <c r="K965" s="76"/>
    </row>
    <row r="966" spans="1:11">
      <c r="A966" s="145">
        <v>936</v>
      </c>
      <c r="B966" s="161" t="s">
        <v>131</v>
      </c>
      <c r="C966" s="69" t="s">
        <v>2</v>
      </c>
      <c r="D966" s="69">
        <v>10</v>
      </c>
      <c r="E966" s="123">
        <v>71.254400000000004</v>
      </c>
      <c r="F966" s="54">
        <f t="shared" si="22"/>
        <v>712.5440000000001</v>
      </c>
      <c r="G966" s="54"/>
      <c r="H966" s="54" t="s">
        <v>941</v>
      </c>
      <c r="I966" s="54" t="s">
        <v>951</v>
      </c>
      <c r="J966" s="76"/>
      <c r="K966" s="76"/>
    </row>
    <row r="967" spans="1:11">
      <c r="A967" s="145">
        <v>937</v>
      </c>
      <c r="B967" s="161" t="s">
        <v>132</v>
      </c>
      <c r="C967" s="69" t="s">
        <v>2</v>
      </c>
      <c r="D967" s="69">
        <v>6</v>
      </c>
      <c r="E967" s="123">
        <v>95.031999999999996</v>
      </c>
      <c r="F967" s="54">
        <f t="shared" si="22"/>
        <v>570.19200000000001</v>
      </c>
      <c r="G967" s="54"/>
      <c r="H967" s="54" t="s">
        <v>941</v>
      </c>
      <c r="I967" s="54" t="s">
        <v>951</v>
      </c>
      <c r="J967" s="76"/>
      <c r="K967" s="76"/>
    </row>
    <row r="968" spans="1:11">
      <c r="A968" s="145">
        <v>938</v>
      </c>
      <c r="B968" s="161" t="s">
        <v>133</v>
      </c>
      <c r="C968" s="69" t="s">
        <v>2</v>
      </c>
      <c r="D968" s="69">
        <v>3</v>
      </c>
      <c r="E968" s="123">
        <v>363.41760000000005</v>
      </c>
      <c r="F968" s="54">
        <f t="shared" si="22"/>
        <v>1090.2528000000002</v>
      </c>
      <c r="G968" s="54"/>
      <c r="H968" s="54" t="s">
        <v>941</v>
      </c>
      <c r="I968" s="54" t="s">
        <v>951</v>
      </c>
      <c r="J968" s="76"/>
      <c r="K968" s="76"/>
    </row>
    <row r="969" spans="1:11">
      <c r="A969" s="145">
        <v>939</v>
      </c>
      <c r="B969" s="161" t="s">
        <v>134</v>
      </c>
      <c r="C969" s="69" t="s">
        <v>2</v>
      </c>
      <c r="D969" s="69">
        <v>3</v>
      </c>
      <c r="E969" s="123">
        <v>147.33600000000001</v>
      </c>
      <c r="F969" s="54">
        <f t="shared" si="22"/>
        <v>442.00800000000004</v>
      </c>
      <c r="G969" s="54"/>
      <c r="H969" s="54" t="s">
        <v>941</v>
      </c>
      <c r="I969" s="54" t="s">
        <v>951</v>
      </c>
      <c r="J969" s="76"/>
      <c r="K969" s="76"/>
    </row>
    <row r="970" spans="1:11">
      <c r="A970" s="145">
        <v>940</v>
      </c>
      <c r="B970" s="161" t="s">
        <v>134</v>
      </c>
      <c r="C970" s="69" t="s">
        <v>2</v>
      </c>
      <c r="D970" s="69">
        <v>3</v>
      </c>
      <c r="E970" s="123">
        <v>168.952</v>
      </c>
      <c r="F970" s="54">
        <f t="shared" si="22"/>
        <v>506.85599999999999</v>
      </c>
      <c r="G970" s="54"/>
      <c r="H970" s="54" t="s">
        <v>941</v>
      </c>
      <c r="I970" s="54" t="s">
        <v>951</v>
      </c>
      <c r="J970" s="76"/>
      <c r="K970" s="76"/>
    </row>
    <row r="971" spans="1:11">
      <c r="A971" s="145">
        <v>941</v>
      </c>
      <c r="B971" s="161" t="s">
        <v>135</v>
      </c>
      <c r="C971" s="69" t="s">
        <v>2</v>
      </c>
      <c r="D971" s="69">
        <v>30</v>
      </c>
      <c r="E971" s="123">
        <v>79.128000000000014</v>
      </c>
      <c r="F971" s="54">
        <f t="shared" si="22"/>
        <v>2373.8400000000006</v>
      </c>
      <c r="G971" s="54"/>
      <c r="H971" s="54" t="s">
        <v>941</v>
      </c>
      <c r="I971" s="54" t="s">
        <v>951</v>
      </c>
      <c r="J971" s="76"/>
      <c r="K971" s="76"/>
    </row>
    <row r="972" spans="1:11">
      <c r="A972" s="145">
        <v>942</v>
      </c>
      <c r="B972" s="161" t="s">
        <v>136</v>
      </c>
      <c r="C972" s="69" t="s">
        <v>2</v>
      </c>
      <c r="D972" s="69">
        <v>10</v>
      </c>
      <c r="E972" s="123">
        <v>56.56</v>
      </c>
      <c r="F972" s="54">
        <f t="shared" si="22"/>
        <v>565.6</v>
      </c>
      <c r="G972" s="54"/>
      <c r="H972" s="54" t="s">
        <v>941</v>
      </c>
      <c r="I972" s="54" t="s">
        <v>951</v>
      </c>
      <c r="J972" s="76"/>
      <c r="K972" s="76"/>
    </row>
    <row r="973" spans="1:11">
      <c r="A973" s="145">
        <v>943</v>
      </c>
      <c r="B973" s="161" t="s">
        <v>137</v>
      </c>
      <c r="C973" s="69" t="s">
        <v>2</v>
      </c>
      <c r="D973" s="69">
        <v>40</v>
      </c>
      <c r="E973" s="123">
        <v>129.02400000000003</v>
      </c>
      <c r="F973" s="54">
        <f t="shared" si="22"/>
        <v>5160.9600000000009</v>
      </c>
      <c r="G973" s="54"/>
      <c r="H973" s="54" t="s">
        <v>941</v>
      </c>
      <c r="I973" s="54" t="s">
        <v>951</v>
      </c>
      <c r="J973" s="76"/>
      <c r="K973" s="76"/>
    </row>
    <row r="974" spans="1:11">
      <c r="A974" s="145">
        <v>944</v>
      </c>
      <c r="B974" s="161" t="s">
        <v>138</v>
      </c>
      <c r="C974" s="69" t="s">
        <v>2</v>
      </c>
      <c r="D974" s="69">
        <v>20</v>
      </c>
      <c r="E974" s="123">
        <v>105.33600000000001</v>
      </c>
      <c r="F974" s="54">
        <f t="shared" si="22"/>
        <v>2106.7200000000003</v>
      </c>
      <c r="G974" s="54"/>
      <c r="H974" s="54" t="s">
        <v>941</v>
      </c>
      <c r="I974" s="54" t="s">
        <v>951</v>
      </c>
      <c r="J974" s="76"/>
      <c r="K974" s="76"/>
    </row>
    <row r="975" spans="1:11">
      <c r="A975" s="145">
        <v>945</v>
      </c>
      <c r="B975" s="161" t="s">
        <v>139</v>
      </c>
      <c r="C975" s="69" t="s">
        <v>2</v>
      </c>
      <c r="D975" s="69">
        <v>6</v>
      </c>
      <c r="E975" s="123">
        <v>65.296000000000006</v>
      </c>
      <c r="F975" s="54">
        <f t="shared" si="22"/>
        <v>391.77600000000007</v>
      </c>
      <c r="G975" s="54"/>
      <c r="H975" s="54" t="s">
        <v>941</v>
      </c>
      <c r="I975" s="54" t="s">
        <v>951</v>
      </c>
      <c r="J975" s="76"/>
      <c r="K975" s="76"/>
    </row>
    <row r="976" spans="1:11">
      <c r="A976" s="145">
        <v>946</v>
      </c>
      <c r="B976" s="161" t="s">
        <v>140</v>
      </c>
      <c r="C976" s="69" t="s">
        <v>2</v>
      </c>
      <c r="D976" s="69">
        <v>50</v>
      </c>
      <c r="E976" s="123">
        <v>534.68799999999999</v>
      </c>
      <c r="F976" s="54">
        <f t="shared" si="22"/>
        <v>26734.399999999998</v>
      </c>
      <c r="G976" s="54"/>
      <c r="H976" s="54" t="s">
        <v>941</v>
      </c>
      <c r="I976" s="54" t="s">
        <v>951</v>
      </c>
      <c r="J976" s="76"/>
      <c r="K976" s="76"/>
    </row>
    <row r="977" spans="1:11">
      <c r="A977" s="145">
        <v>947</v>
      </c>
      <c r="B977" s="161" t="s">
        <v>141</v>
      </c>
      <c r="C977" s="69" t="s">
        <v>2</v>
      </c>
      <c r="D977" s="69">
        <v>2</v>
      </c>
      <c r="E977" s="123">
        <v>1500.8000000000002</v>
      </c>
      <c r="F977" s="54">
        <f t="shared" si="22"/>
        <v>3001.6000000000004</v>
      </c>
      <c r="G977" s="54"/>
      <c r="H977" s="54" t="s">
        <v>941</v>
      </c>
      <c r="I977" s="54" t="s">
        <v>951</v>
      </c>
      <c r="J977" s="76"/>
      <c r="K977" s="76"/>
    </row>
    <row r="978" spans="1:11">
      <c r="A978" s="145">
        <v>948</v>
      </c>
      <c r="B978" s="161" t="s">
        <v>142</v>
      </c>
      <c r="C978" s="69" t="s">
        <v>2</v>
      </c>
      <c r="D978" s="69">
        <v>2</v>
      </c>
      <c r="E978" s="123">
        <v>166.65600000000003</v>
      </c>
      <c r="F978" s="54">
        <f t="shared" si="22"/>
        <v>333.31200000000007</v>
      </c>
      <c r="G978" s="54"/>
      <c r="H978" s="54" t="s">
        <v>941</v>
      </c>
      <c r="I978" s="54" t="s">
        <v>951</v>
      </c>
      <c r="J978" s="76"/>
      <c r="K978" s="76"/>
    </row>
    <row r="979" spans="1:11">
      <c r="A979" s="145">
        <v>949</v>
      </c>
      <c r="B979" s="161" t="s">
        <v>143</v>
      </c>
      <c r="C979" s="69" t="s">
        <v>2</v>
      </c>
      <c r="D979" s="69">
        <v>20</v>
      </c>
      <c r="E979" s="123">
        <v>150.75200000000001</v>
      </c>
      <c r="F979" s="54">
        <f t="shared" si="22"/>
        <v>3015.04</v>
      </c>
      <c r="G979" s="54"/>
      <c r="H979" s="54" t="s">
        <v>941</v>
      </c>
      <c r="I979" s="54" t="s">
        <v>951</v>
      </c>
      <c r="J979" s="76"/>
      <c r="K979" s="76"/>
    </row>
    <row r="980" spans="1:11">
      <c r="A980" s="145">
        <v>950</v>
      </c>
      <c r="B980" s="161" t="s">
        <v>143</v>
      </c>
      <c r="C980" s="69" t="s">
        <v>2</v>
      </c>
      <c r="D980" s="69">
        <v>20</v>
      </c>
      <c r="E980" s="123">
        <v>169.34399999999999</v>
      </c>
      <c r="F980" s="54">
        <f t="shared" si="22"/>
        <v>3386.88</v>
      </c>
      <c r="G980" s="54"/>
      <c r="H980" s="54" t="s">
        <v>941</v>
      </c>
      <c r="I980" s="54" t="s">
        <v>951</v>
      </c>
      <c r="J980" s="76"/>
      <c r="K980" s="76"/>
    </row>
    <row r="981" spans="1:11">
      <c r="A981" s="145">
        <v>951</v>
      </c>
      <c r="B981" s="161" t="s">
        <v>143</v>
      </c>
      <c r="C981" s="69" t="s">
        <v>2</v>
      </c>
      <c r="D981" s="69">
        <v>20</v>
      </c>
      <c r="E981" s="123">
        <v>71.00800000000001</v>
      </c>
      <c r="F981" s="54">
        <f t="shared" si="22"/>
        <v>1420.1600000000003</v>
      </c>
      <c r="G981" s="54"/>
      <c r="H981" s="54" t="s">
        <v>941</v>
      </c>
      <c r="I981" s="54" t="s">
        <v>951</v>
      </c>
      <c r="J981" s="76"/>
      <c r="K981" s="76"/>
    </row>
    <row r="982" spans="1:11">
      <c r="A982" s="145">
        <v>952</v>
      </c>
      <c r="B982" s="161" t="s">
        <v>143</v>
      </c>
      <c r="C982" s="69" t="s">
        <v>2</v>
      </c>
      <c r="D982" s="69">
        <v>20</v>
      </c>
      <c r="E982" s="123">
        <v>109.20000000000002</v>
      </c>
      <c r="F982" s="54">
        <f t="shared" si="22"/>
        <v>2184.0000000000005</v>
      </c>
      <c r="G982" s="54"/>
      <c r="H982" s="54" t="s">
        <v>941</v>
      </c>
      <c r="I982" s="54" t="s">
        <v>951</v>
      </c>
      <c r="J982" s="76"/>
      <c r="K982" s="76"/>
    </row>
    <row r="983" spans="1:11">
      <c r="A983" s="145">
        <v>953</v>
      </c>
      <c r="B983" s="161" t="s">
        <v>144</v>
      </c>
      <c r="C983" s="69" t="s">
        <v>2</v>
      </c>
      <c r="D983" s="69">
        <v>35</v>
      </c>
      <c r="E983" s="123">
        <v>275.18400000000003</v>
      </c>
      <c r="F983" s="54">
        <f t="shared" si="22"/>
        <v>9631.44</v>
      </c>
      <c r="G983" s="54"/>
      <c r="H983" s="54" t="s">
        <v>941</v>
      </c>
      <c r="I983" s="54" t="s">
        <v>951</v>
      </c>
      <c r="J983" s="76"/>
      <c r="K983" s="76"/>
    </row>
    <row r="984" spans="1:11">
      <c r="A984" s="145">
        <v>954</v>
      </c>
      <c r="B984" s="161" t="s">
        <v>145</v>
      </c>
      <c r="C984" s="69" t="s">
        <v>2</v>
      </c>
      <c r="D984" s="69">
        <v>6</v>
      </c>
      <c r="E984" s="123">
        <v>147.28</v>
      </c>
      <c r="F984" s="54">
        <f t="shared" si="22"/>
        <v>883.68000000000006</v>
      </c>
      <c r="G984" s="54"/>
      <c r="H984" s="54" t="s">
        <v>941</v>
      </c>
      <c r="I984" s="54" t="s">
        <v>951</v>
      </c>
      <c r="J984" s="76"/>
      <c r="K984" s="76"/>
    </row>
    <row r="985" spans="1:11">
      <c r="A985" s="145">
        <v>955</v>
      </c>
      <c r="B985" s="161" t="s">
        <v>146</v>
      </c>
      <c r="C985" s="69" t="s">
        <v>2</v>
      </c>
      <c r="D985" s="69">
        <v>70</v>
      </c>
      <c r="E985" s="123">
        <v>172.36800000000002</v>
      </c>
      <c r="F985" s="54">
        <f t="shared" si="22"/>
        <v>12065.760000000002</v>
      </c>
      <c r="G985" s="54"/>
      <c r="H985" s="54" t="s">
        <v>941</v>
      </c>
      <c r="I985" s="54" t="s">
        <v>951</v>
      </c>
      <c r="J985" s="76"/>
      <c r="K985" s="76"/>
    </row>
    <row r="986" spans="1:11">
      <c r="A986" s="145">
        <v>956</v>
      </c>
      <c r="B986" s="161" t="s">
        <v>147</v>
      </c>
      <c r="C986" s="69" t="s">
        <v>2</v>
      </c>
      <c r="D986" s="69">
        <v>10</v>
      </c>
      <c r="E986" s="123">
        <v>82.320000000000007</v>
      </c>
      <c r="F986" s="54">
        <f t="shared" si="22"/>
        <v>823.2</v>
      </c>
      <c r="G986" s="54"/>
      <c r="H986" s="54" t="s">
        <v>941</v>
      </c>
      <c r="I986" s="54" t="s">
        <v>951</v>
      </c>
      <c r="J986" s="76"/>
      <c r="K986" s="76"/>
    </row>
    <row r="987" spans="1:11">
      <c r="A987" s="145">
        <v>957</v>
      </c>
      <c r="B987" s="161" t="s">
        <v>148</v>
      </c>
      <c r="C987" s="69" t="s">
        <v>2</v>
      </c>
      <c r="D987" s="69">
        <v>5</v>
      </c>
      <c r="E987" s="123">
        <v>475.55200000000008</v>
      </c>
      <c r="F987" s="54">
        <f t="shared" si="22"/>
        <v>2377.7600000000002</v>
      </c>
      <c r="G987" s="54"/>
      <c r="H987" s="54" t="s">
        <v>941</v>
      </c>
      <c r="I987" s="54" t="s">
        <v>951</v>
      </c>
      <c r="J987" s="76"/>
      <c r="K987" s="76"/>
    </row>
    <row r="988" spans="1:11">
      <c r="A988" s="145">
        <v>958</v>
      </c>
      <c r="B988" s="161" t="s">
        <v>149</v>
      </c>
      <c r="C988" s="69" t="s">
        <v>2</v>
      </c>
      <c r="D988" s="69">
        <v>3</v>
      </c>
      <c r="E988" s="123">
        <v>67.64800000000001</v>
      </c>
      <c r="F988" s="54">
        <f t="shared" si="22"/>
        <v>202.94400000000002</v>
      </c>
      <c r="G988" s="54"/>
      <c r="H988" s="54" t="s">
        <v>941</v>
      </c>
      <c r="I988" s="54" t="s">
        <v>951</v>
      </c>
      <c r="J988" s="76"/>
      <c r="K988" s="76"/>
    </row>
    <row r="989" spans="1:11">
      <c r="A989" s="145">
        <v>959</v>
      </c>
      <c r="B989" s="161" t="s">
        <v>150</v>
      </c>
      <c r="C989" s="69" t="s">
        <v>2</v>
      </c>
      <c r="D989" s="69">
        <v>30</v>
      </c>
      <c r="E989" s="123">
        <v>86.352000000000004</v>
      </c>
      <c r="F989" s="54">
        <f t="shared" si="22"/>
        <v>2590.56</v>
      </c>
      <c r="G989" s="54"/>
      <c r="H989" s="54" t="s">
        <v>941</v>
      </c>
      <c r="I989" s="54" t="s">
        <v>951</v>
      </c>
      <c r="J989" s="76"/>
      <c r="K989" s="76"/>
    </row>
    <row r="990" spans="1:11">
      <c r="A990" s="145">
        <v>960</v>
      </c>
      <c r="B990" s="161" t="s">
        <v>150</v>
      </c>
      <c r="C990" s="69" t="s">
        <v>2</v>
      </c>
      <c r="D990" s="69">
        <v>30</v>
      </c>
      <c r="E990" s="123">
        <v>116.92800000000001</v>
      </c>
      <c r="F990" s="54">
        <f t="shared" si="22"/>
        <v>3507.84</v>
      </c>
      <c r="G990" s="54"/>
      <c r="H990" s="54" t="s">
        <v>941</v>
      </c>
      <c r="I990" s="54" t="s">
        <v>951</v>
      </c>
      <c r="J990" s="76"/>
      <c r="K990" s="76"/>
    </row>
    <row r="991" spans="1:11">
      <c r="A991" s="145">
        <v>961</v>
      </c>
      <c r="B991" s="161" t="s">
        <v>151</v>
      </c>
      <c r="C991" s="69" t="s">
        <v>2</v>
      </c>
      <c r="D991" s="69">
        <v>10</v>
      </c>
      <c r="E991" s="123">
        <v>101.41600000000001</v>
      </c>
      <c r="F991" s="54">
        <f t="shared" si="22"/>
        <v>1014.1600000000001</v>
      </c>
      <c r="G991" s="54"/>
      <c r="H991" s="54" t="s">
        <v>941</v>
      </c>
      <c r="I991" s="54" t="s">
        <v>951</v>
      </c>
      <c r="J991" s="76"/>
      <c r="K991" s="76"/>
    </row>
    <row r="992" spans="1:11">
      <c r="A992" s="145">
        <v>962</v>
      </c>
      <c r="B992" s="161" t="s">
        <v>151</v>
      </c>
      <c r="C992" s="69" t="s">
        <v>2</v>
      </c>
      <c r="D992" s="69">
        <v>200</v>
      </c>
      <c r="E992" s="123">
        <v>129.864</v>
      </c>
      <c r="F992" s="54">
        <f t="shared" si="22"/>
        <v>25972.799999999999</v>
      </c>
      <c r="G992" s="54"/>
      <c r="H992" s="54" t="s">
        <v>941</v>
      </c>
      <c r="I992" s="54" t="s">
        <v>951</v>
      </c>
      <c r="J992" s="76"/>
      <c r="K992" s="76"/>
    </row>
    <row r="993" spans="1:11">
      <c r="A993" s="145">
        <v>963</v>
      </c>
      <c r="B993" s="161" t="s">
        <v>152</v>
      </c>
      <c r="C993" s="69" t="s">
        <v>2</v>
      </c>
      <c r="D993" s="69">
        <v>10</v>
      </c>
      <c r="E993" s="123">
        <v>173.15200000000002</v>
      </c>
      <c r="F993" s="54">
        <f t="shared" si="22"/>
        <v>1731.5200000000002</v>
      </c>
      <c r="G993" s="54"/>
      <c r="H993" s="54" t="s">
        <v>941</v>
      </c>
      <c r="I993" s="54" t="s">
        <v>951</v>
      </c>
      <c r="J993" s="76"/>
      <c r="K993" s="76"/>
    </row>
    <row r="994" spans="1:11">
      <c r="A994" s="145">
        <v>964</v>
      </c>
      <c r="B994" s="161" t="s">
        <v>153</v>
      </c>
      <c r="C994" s="69" t="s">
        <v>2</v>
      </c>
      <c r="D994" s="69">
        <v>20</v>
      </c>
      <c r="E994" s="123">
        <v>101.36000000000001</v>
      </c>
      <c r="F994" s="54">
        <f t="shared" si="22"/>
        <v>2027.2000000000003</v>
      </c>
      <c r="G994" s="54"/>
      <c r="H994" s="54" t="s">
        <v>941</v>
      </c>
      <c r="I994" s="54" t="s">
        <v>951</v>
      </c>
      <c r="J994" s="76"/>
      <c r="K994" s="76"/>
    </row>
    <row r="995" spans="1:11">
      <c r="A995" s="145">
        <v>965</v>
      </c>
      <c r="B995" s="161" t="s">
        <v>153</v>
      </c>
      <c r="C995" s="69" t="s">
        <v>2</v>
      </c>
      <c r="D995" s="69">
        <v>20</v>
      </c>
      <c r="E995" s="123">
        <v>215.54400000000001</v>
      </c>
      <c r="F995" s="54">
        <f t="shared" si="22"/>
        <v>4310.88</v>
      </c>
      <c r="G995" s="54"/>
      <c r="H995" s="54" t="s">
        <v>941</v>
      </c>
      <c r="I995" s="54" t="s">
        <v>951</v>
      </c>
      <c r="J995" s="76"/>
      <c r="K995" s="76"/>
    </row>
    <row r="996" spans="1:11">
      <c r="A996" s="145">
        <v>966</v>
      </c>
      <c r="B996" s="161" t="s">
        <v>154</v>
      </c>
      <c r="C996" s="69" t="s">
        <v>2</v>
      </c>
      <c r="D996" s="69">
        <v>6</v>
      </c>
      <c r="E996" s="123">
        <v>183.34399999999999</v>
      </c>
      <c r="F996" s="54">
        <f t="shared" si="22"/>
        <v>1100.0639999999999</v>
      </c>
      <c r="G996" s="54"/>
      <c r="H996" s="54" t="s">
        <v>941</v>
      </c>
      <c r="I996" s="54" t="s">
        <v>951</v>
      </c>
      <c r="J996" s="76"/>
      <c r="K996" s="76"/>
    </row>
    <row r="997" spans="1:11">
      <c r="A997" s="145">
        <v>967</v>
      </c>
      <c r="B997" s="161" t="s">
        <v>155</v>
      </c>
      <c r="C997" s="69" t="s">
        <v>2</v>
      </c>
      <c r="D997" s="69">
        <v>5</v>
      </c>
      <c r="E997" s="123">
        <v>70.022400000000005</v>
      </c>
      <c r="F997" s="54">
        <f t="shared" si="22"/>
        <v>350.11200000000002</v>
      </c>
      <c r="G997" s="54"/>
      <c r="H997" s="54" t="s">
        <v>941</v>
      </c>
      <c r="I997" s="54" t="s">
        <v>951</v>
      </c>
      <c r="J997" s="76"/>
      <c r="K997" s="76"/>
    </row>
    <row r="998" spans="1:11">
      <c r="A998" s="145">
        <v>968</v>
      </c>
      <c r="B998" s="161" t="s">
        <v>156</v>
      </c>
      <c r="C998" s="69" t="s">
        <v>2</v>
      </c>
      <c r="D998" s="69">
        <v>6</v>
      </c>
      <c r="E998" s="123">
        <v>95.872</v>
      </c>
      <c r="F998" s="54">
        <f t="shared" si="22"/>
        <v>575.23199999999997</v>
      </c>
      <c r="G998" s="54"/>
      <c r="H998" s="54" t="s">
        <v>941</v>
      </c>
      <c r="I998" s="54" t="s">
        <v>951</v>
      </c>
      <c r="J998" s="76"/>
      <c r="K998" s="76"/>
    </row>
    <row r="999" spans="1:11">
      <c r="A999" s="145">
        <v>969</v>
      </c>
      <c r="B999" s="161" t="s">
        <v>157</v>
      </c>
      <c r="C999" s="69" t="s">
        <v>2</v>
      </c>
      <c r="D999" s="69">
        <v>150</v>
      </c>
      <c r="E999" s="123">
        <v>172.36800000000002</v>
      </c>
      <c r="F999" s="54">
        <f t="shared" si="22"/>
        <v>25855.200000000004</v>
      </c>
      <c r="G999" s="54"/>
      <c r="H999" s="54" t="s">
        <v>941</v>
      </c>
      <c r="I999" s="54" t="s">
        <v>951</v>
      </c>
      <c r="J999" s="76"/>
      <c r="K999" s="76"/>
    </row>
    <row r="1000" spans="1:11">
      <c r="A1000" s="145">
        <v>970</v>
      </c>
      <c r="B1000" s="161" t="s">
        <v>158</v>
      </c>
      <c r="C1000" s="69" t="s">
        <v>2</v>
      </c>
      <c r="D1000" s="69">
        <v>50</v>
      </c>
      <c r="E1000" s="123">
        <v>526.62400000000002</v>
      </c>
      <c r="F1000" s="54">
        <f t="shared" si="22"/>
        <v>26331.200000000001</v>
      </c>
      <c r="G1000" s="54"/>
      <c r="H1000" s="54" t="s">
        <v>941</v>
      </c>
      <c r="I1000" s="54" t="s">
        <v>951</v>
      </c>
      <c r="J1000" s="76"/>
      <c r="K1000" s="76"/>
    </row>
    <row r="1001" spans="1:11">
      <c r="A1001" s="145">
        <v>971</v>
      </c>
      <c r="B1001" s="161" t="s">
        <v>159</v>
      </c>
      <c r="C1001" s="69" t="s">
        <v>2</v>
      </c>
      <c r="D1001" s="69">
        <v>80</v>
      </c>
      <c r="E1001" s="123">
        <v>58.912000000000006</v>
      </c>
      <c r="F1001" s="54">
        <f t="shared" si="22"/>
        <v>4712.9600000000009</v>
      </c>
      <c r="G1001" s="54"/>
      <c r="H1001" s="54" t="s">
        <v>941</v>
      </c>
      <c r="I1001" s="54" t="s">
        <v>951</v>
      </c>
      <c r="J1001" s="76"/>
      <c r="K1001" s="76"/>
    </row>
    <row r="1002" spans="1:11">
      <c r="A1002" s="145">
        <v>972</v>
      </c>
      <c r="B1002" s="161" t="s">
        <v>159</v>
      </c>
      <c r="C1002" s="69" t="s">
        <v>2</v>
      </c>
      <c r="D1002" s="69">
        <v>80</v>
      </c>
      <c r="E1002" s="123">
        <v>145.15200000000002</v>
      </c>
      <c r="F1002" s="54">
        <f t="shared" si="22"/>
        <v>11612.160000000002</v>
      </c>
      <c r="G1002" s="54"/>
      <c r="H1002" s="54" t="s">
        <v>941</v>
      </c>
      <c r="I1002" s="54" t="s">
        <v>951</v>
      </c>
      <c r="J1002" s="76"/>
      <c r="K1002" s="76"/>
    </row>
    <row r="1003" spans="1:11">
      <c r="A1003" s="145">
        <v>973</v>
      </c>
      <c r="B1003" s="161" t="s">
        <v>160</v>
      </c>
      <c r="C1003" s="69" t="s">
        <v>2</v>
      </c>
      <c r="D1003" s="69">
        <v>2</v>
      </c>
      <c r="E1003" s="123">
        <v>125.32800000000002</v>
      </c>
      <c r="F1003" s="54">
        <f t="shared" si="22"/>
        <v>250.65600000000003</v>
      </c>
      <c r="G1003" s="54"/>
      <c r="H1003" s="54" t="s">
        <v>941</v>
      </c>
      <c r="I1003" s="54" t="s">
        <v>951</v>
      </c>
      <c r="J1003" s="76"/>
      <c r="K1003" s="76"/>
    </row>
    <row r="1004" spans="1:11">
      <c r="A1004" s="145">
        <v>974</v>
      </c>
      <c r="B1004" s="161" t="s">
        <v>161</v>
      </c>
      <c r="C1004" s="69" t="s">
        <v>2</v>
      </c>
      <c r="D1004" s="69">
        <v>2</v>
      </c>
      <c r="E1004" s="123">
        <v>203.61600000000004</v>
      </c>
      <c r="F1004" s="54">
        <f t="shared" si="22"/>
        <v>407.23200000000008</v>
      </c>
      <c r="G1004" s="54"/>
      <c r="H1004" s="54" t="s">
        <v>941</v>
      </c>
      <c r="I1004" s="54" t="s">
        <v>951</v>
      </c>
      <c r="J1004" s="76"/>
      <c r="K1004" s="76"/>
    </row>
    <row r="1005" spans="1:11">
      <c r="A1005" s="145">
        <v>975</v>
      </c>
      <c r="B1005" s="161" t="s">
        <v>161</v>
      </c>
      <c r="C1005" s="69" t="s">
        <v>2</v>
      </c>
      <c r="D1005" s="69">
        <v>5</v>
      </c>
      <c r="E1005" s="123">
        <v>119.61600000000001</v>
      </c>
      <c r="F1005" s="54">
        <f t="shared" si="22"/>
        <v>598.08000000000004</v>
      </c>
      <c r="G1005" s="54"/>
      <c r="H1005" s="54" t="s">
        <v>941</v>
      </c>
      <c r="I1005" s="54" t="s">
        <v>951</v>
      </c>
      <c r="J1005" s="76"/>
      <c r="K1005" s="76"/>
    </row>
    <row r="1006" spans="1:11">
      <c r="A1006" s="145">
        <v>976</v>
      </c>
      <c r="B1006" s="161" t="s">
        <v>162</v>
      </c>
      <c r="C1006" s="69" t="s">
        <v>2</v>
      </c>
      <c r="D1006" s="69">
        <v>3</v>
      </c>
      <c r="E1006" s="123">
        <v>101.28160000000001</v>
      </c>
      <c r="F1006" s="54">
        <f t="shared" ref="F1006:F1069" si="23">D1006*E1006</f>
        <v>303.84480000000002</v>
      </c>
      <c r="G1006" s="54"/>
      <c r="H1006" s="54" t="s">
        <v>941</v>
      </c>
      <c r="I1006" s="54" t="s">
        <v>951</v>
      </c>
      <c r="J1006" s="76"/>
      <c r="K1006" s="76"/>
    </row>
    <row r="1007" spans="1:11">
      <c r="A1007" s="145">
        <v>977</v>
      </c>
      <c r="B1007" s="161" t="s">
        <v>163</v>
      </c>
      <c r="C1007" s="69" t="s">
        <v>2</v>
      </c>
      <c r="D1007" s="69">
        <v>3</v>
      </c>
      <c r="E1007" s="123">
        <v>90.84320000000001</v>
      </c>
      <c r="F1007" s="54">
        <f t="shared" si="23"/>
        <v>272.52960000000002</v>
      </c>
      <c r="G1007" s="54"/>
      <c r="H1007" s="54" t="s">
        <v>941</v>
      </c>
      <c r="I1007" s="54" t="s">
        <v>951</v>
      </c>
      <c r="J1007" s="76"/>
      <c r="K1007" s="76"/>
    </row>
    <row r="1008" spans="1:11">
      <c r="A1008" s="145">
        <v>978</v>
      </c>
      <c r="B1008" s="161" t="s">
        <v>164</v>
      </c>
      <c r="C1008" s="69" t="s">
        <v>2</v>
      </c>
      <c r="D1008" s="69">
        <v>50</v>
      </c>
      <c r="E1008" s="123">
        <v>84.671999999999997</v>
      </c>
      <c r="F1008" s="54">
        <f t="shared" si="23"/>
        <v>4233.5999999999995</v>
      </c>
      <c r="G1008" s="54"/>
      <c r="H1008" s="54" t="s">
        <v>941</v>
      </c>
      <c r="I1008" s="54" t="s">
        <v>951</v>
      </c>
      <c r="J1008" s="76"/>
      <c r="K1008" s="76"/>
    </row>
    <row r="1009" spans="1:11">
      <c r="A1009" s="145">
        <v>979</v>
      </c>
      <c r="B1009" s="161" t="s">
        <v>165</v>
      </c>
      <c r="C1009" s="69" t="s">
        <v>2</v>
      </c>
      <c r="D1009" s="69">
        <v>12</v>
      </c>
      <c r="E1009" s="123">
        <v>532.53760000000011</v>
      </c>
      <c r="F1009" s="54">
        <f t="shared" si="23"/>
        <v>6390.4512000000013</v>
      </c>
      <c r="G1009" s="54"/>
      <c r="H1009" s="54" t="s">
        <v>941</v>
      </c>
      <c r="I1009" s="54" t="s">
        <v>951</v>
      </c>
      <c r="J1009" s="76"/>
      <c r="K1009" s="76"/>
    </row>
    <row r="1010" spans="1:11">
      <c r="A1010" s="145">
        <v>980</v>
      </c>
      <c r="B1010" s="161" t="s">
        <v>166</v>
      </c>
      <c r="C1010" s="69" t="s">
        <v>2</v>
      </c>
      <c r="D1010" s="69">
        <v>10</v>
      </c>
      <c r="E1010" s="123">
        <v>586.23040000000003</v>
      </c>
      <c r="F1010" s="54">
        <f t="shared" si="23"/>
        <v>5862.3040000000001</v>
      </c>
      <c r="G1010" s="54"/>
      <c r="H1010" s="54" t="s">
        <v>941</v>
      </c>
      <c r="I1010" s="54" t="s">
        <v>951</v>
      </c>
      <c r="J1010" s="76"/>
      <c r="K1010" s="76"/>
    </row>
    <row r="1011" spans="1:11">
      <c r="A1011" s="145">
        <v>981</v>
      </c>
      <c r="B1011" s="161" t="s">
        <v>1424</v>
      </c>
      <c r="C1011" s="69" t="s">
        <v>2</v>
      </c>
      <c r="D1011" s="69">
        <v>60</v>
      </c>
      <c r="E1011" s="123">
        <v>232.84800000000004</v>
      </c>
      <c r="F1011" s="54">
        <f t="shared" si="23"/>
        <v>13970.880000000003</v>
      </c>
      <c r="G1011" s="54"/>
      <c r="H1011" s="54" t="s">
        <v>941</v>
      </c>
      <c r="I1011" s="54" t="s">
        <v>951</v>
      </c>
      <c r="J1011" s="76"/>
      <c r="K1011" s="76"/>
    </row>
    <row r="1012" spans="1:11">
      <c r="A1012" s="145">
        <v>982</v>
      </c>
      <c r="B1012" s="161" t="s">
        <v>167</v>
      </c>
      <c r="C1012" s="69" t="s">
        <v>2</v>
      </c>
      <c r="D1012" s="69">
        <v>10</v>
      </c>
      <c r="E1012" s="123">
        <v>102.70400000000001</v>
      </c>
      <c r="F1012" s="54">
        <f t="shared" si="23"/>
        <v>1027.04</v>
      </c>
      <c r="G1012" s="54"/>
      <c r="H1012" s="54" t="s">
        <v>941</v>
      </c>
      <c r="I1012" s="54" t="s">
        <v>951</v>
      </c>
      <c r="J1012" s="76"/>
      <c r="K1012" s="76"/>
    </row>
    <row r="1013" spans="1:11">
      <c r="A1013" s="145">
        <v>983</v>
      </c>
      <c r="B1013" s="161" t="s">
        <v>168</v>
      </c>
      <c r="C1013" s="69" t="s">
        <v>2</v>
      </c>
      <c r="D1013" s="69">
        <v>20</v>
      </c>
      <c r="E1013" s="123">
        <v>642.99200000000008</v>
      </c>
      <c r="F1013" s="54">
        <f t="shared" si="23"/>
        <v>12859.840000000002</v>
      </c>
      <c r="G1013" s="54"/>
      <c r="H1013" s="54" t="s">
        <v>941</v>
      </c>
      <c r="I1013" s="54" t="s">
        <v>951</v>
      </c>
      <c r="J1013" s="76"/>
      <c r="K1013" s="76"/>
    </row>
    <row r="1014" spans="1:11">
      <c r="A1014" s="145">
        <v>984</v>
      </c>
      <c r="B1014" s="161" t="s">
        <v>169</v>
      </c>
      <c r="C1014" s="69" t="s">
        <v>2</v>
      </c>
      <c r="D1014" s="69">
        <v>4</v>
      </c>
      <c r="E1014" s="123">
        <v>994.11200000000008</v>
      </c>
      <c r="F1014" s="54">
        <f t="shared" si="23"/>
        <v>3976.4480000000003</v>
      </c>
      <c r="G1014" s="54"/>
      <c r="H1014" s="54" t="s">
        <v>941</v>
      </c>
      <c r="I1014" s="54" t="s">
        <v>951</v>
      </c>
      <c r="J1014" s="76"/>
      <c r="K1014" s="76"/>
    </row>
    <row r="1015" spans="1:11">
      <c r="A1015" s="145">
        <v>985</v>
      </c>
      <c r="B1015" s="161" t="s">
        <v>170</v>
      </c>
      <c r="C1015" s="69" t="s">
        <v>2</v>
      </c>
      <c r="D1015" s="69">
        <v>130</v>
      </c>
      <c r="E1015" s="123">
        <v>72.688000000000017</v>
      </c>
      <c r="F1015" s="54">
        <f t="shared" si="23"/>
        <v>9449.4400000000023</v>
      </c>
      <c r="G1015" s="54"/>
      <c r="H1015" s="54" t="s">
        <v>941</v>
      </c>
      <c r="I1015" s="54" t="s">
        <v>951</v>
      </c>
      <c r="J1015" s="76"/>
      <c r="K1015" s="76"/>
    </row>
    <row r="1016" spans="1:11">
      <c r="A1016" s="145">
        <v>986</v>
      </c>
      <c r="B1016" s="161" t="s">
        <v>171</v>
      </c>
      <c r="C1016" s="69" t="s">
        <v>2</v>
      </c>
      <c r="D1016" s="69">
        <v>30</v>
      </c>
      <c r="E1016" s="123">
        <v>437.92</v>
      </c>
      <c r="F1016" s="54">
        <f t="shared" si="23"/>
        <v>13137.6</v>
      </c>
      <c r="G1016" s="54"/>
      <c r="H1016" s="54" t="s">
        <v>941</v>
      </c>
      <c r="I1016" s="54" t="s">
        <v>951</v>
      </c>
      <c r="J1016" s="76"/>
      <c r="K1016" s="76"/>
    </row>
    <row r="1017" spans="1:11">
      <c r="A1017" s="145">
        <v>987</v>
      </c>
      <c r="B1017" s="161" t="s">
        <v>172</v>
      </c>
      <c r="C1017" s="69" t="s">
        <v>2</v>
      </c>
      <c r="D1017" s="69">
        <v>20</v>
      </c>
      <c r="E1017" s="123">
        <v>248.75200000000001</v>
      </c>
      <c r="F1017" s="54">
        <f t="shared" si="23"/>
        <v>4975.04</v>
      </c>
      <c r="G1017" s="54"/>
      <c r="H1017" s="54" t="s">
        <v>941</v>
      </c>
      <c r="I1017" s="54" t="s">
        <v>951</v>
      </c>
      <c r="J1017" s="76"/>
      <c r="K1017" s="76"/>
    </row>
    <row r="1018" spans="1:11">
      <c r="A1018" s="145">
        <v>988</v>
      </c>
      <c r="B1018" s="161" t="s">
        <v>173</v>
      </c>
      <c r="C1018" s="69" t="s">
        <v>2</v>
      </c>
      <c r="D1018" s="69">
        <v>40</v>
      </c>
      <c r="E1018" s="123">
        <v>411.71200000000005</v>
      </c>
      <c r="F1018" s="54">
        <f t="shared" si="23"/>
        <v>16468.480000000003</v>
      </c>
      <c r="G1018" s="54"/>
      <c r="H1018" s="54" t="s">
        <v>941</v>
      </c>
      <c r="I1018" s="54" t="s">
        <v>951</v>
      </c>
      <c r="J1018" s="76"/>
      <c r="K1018" s="76"/>
    </row>
    <row r="1019" spans="1:11">
      <c r="A1019" s="145">
        <v>989</v>
      </c>
      <c r="B1019" s="161" t="s">
        <v>174</v>
      </c>
      <c r="C1019" s="69" t="s">
        <v>2</v>
      </c>
      <c r="D1019" s="69">
        <v>100</v>
      </c>
      <c r="E1019" s="123">
        <v>131.88000000000002</v>
      </c>
      <c r="F1019" s="54">
        <f t="shared" si="23"/>
        <v>13188.000000000002</v>
      </c>
      <c r="G1019" s="54"/>
      <c r="H1019" s="54" t="s">
        <v>941</v>
      </c>
      <c r="I1019" s="54" t="s">
        <v>951</v>
      </c>
      <c r="J1019" s="76"/>
      <c r="K1019" s="76"/>
    </row>
    <row r="1020" spans="1:11">
      <c r="A1020" s="145">
        <v>990</v>
      </c>
      <c r="B1020" s="161" t="s">
        <v>175</v>
      </c>
      <c r="C1020" s="69" t="s">
        <v>2</v>
      </c>
      <c r="D1020" s="69">
        <v>5</v>
      </c>
      <c r="E1020" s="123">
        <v>81.2</v>
      </c>
      <c r="F1020" s="54">
        <f t="shared" si="23"/>
        <v>406</v>
      </c>
      <c r="G1020" s="54"/>
      <c r="H1020" s="54" t="s">
        <v>941</v>
      </c>
      <c r="I1020" s="54" t="s">
        <v>951</v>
      </c>
      <c r="J1020" s="76"/>
      <c r="K1020" s="76"/>
    </row>
    <row r="1021" spans="1:11">
      <c r="A1021" s="145">
        <v>991</v>
      </c>
      <c r="B1021" s="161" t="s">
        <v>176</v>
      </c>
      <c r="C1021" s="69" t="s">
        <v>2</v>
      </c>
      <c r="D1021" s="69">
        <v>250</v>
      </c>
      <c r="E1021" s="123">
        <v>83.664000000000016</v>
      </c>
      <c r="F1021" s="54">
        <f t="shared" si="23"/>
        <v>20916.000000000004</v>
      </c>
      <c r="G1021" s="54"/>
      <c r="H1021" s="54" t="s">
        <v>941</v>
      </c>
      <c r="I1021" s="54" t="s">
        <v>951</v>
      </c>
      <c r="J1021" s="76"/>
      <c r="K1021" s="76"/>
    </row>
    <row r="1022" spans="1:11">
      <c r="A1022" s="145">
        <v>992</v>
      </c>
      <c r="B1022" s="161" t="s">
        <v>177</v>
      </c>
      <c r="C1022" s="69" t="s">
        <v>2</v>
      </c>
      <c r="D1022" s="69">
        <v>10</v>
      </c>
      <c r="E1022" s="123">
        <v>1178.24</v>
      </c>
      <c r="F1022" s="54">
        <f t="shared" si="23"/>
        <v>11782.4</v>
      </c>
      <c r="G1022" s="54"/>
      <c r="H1022" s="54" t="s">
        <v>941</v>
      </c>
      <c r="I1022" s="54" t="s">
        <v>951</v>
      </c>
      <c r="J1022" s="76"/>
      <c r="K1022" s="76"/>
    </row>
    <row r="1023" spans="1:11">
      <c r="A1023" s="145">
        <v>993</v>
      </c>
      <c r="B1023" s="161" t="s">
        <v>1425</v>
      </c>
      <c r="C1023" s="69" t="s">
        <v>2</v>
      </c>
      <c r="D1023" s="69">
        <v>30</v>
      </c>
      <c r="E1023" s="123">
        <v>78.176000000000002</v>
      </c>
      <c r="F1023" s="54">
        <f t="shared" si="23"/>
        <v>2345.2800000000002</v>
      </c>
      <c r="G1023" s="54"/>
      <c r="H1023" s="54" t="s">
        <v>941</v>
      </c>
      <c r="I1023" s="54" t="s">
        <v>951</v>
      </c>
      <c r="J1023" s="76"/>
      <c r="K1023" s="76"/>
    </row>
    <row r="1024" spans="1:11">
      <c r="A1024" s="145">
        <v>994</v>
      </c>
      <c r="B1024" s="161" t="s">
        <v>178</v>
      </c>
      <c r="C1024" s="69" t="s">
        <v>2</v>
      </c>
      <c r="D1024" s="69">
        <v>30</v>
      </c>
      <c r="E1024" s="123">
        <v>53.26720000000001</v>
      </c>
      <c r="F1024" s="54">
        <f t="shared" si="23"/>
        <v>1598.0160000000003</v>
      </c>
      <c r="G1024" s="54"/>
      <c r="H1024" s="54" t="s">
        <v>941</v>
      </c>
      <c r="I1024" s="54" t="s">
        <v>951</v>
      </c>
      <c r="J1024" s="76"/>
      <c r="K1024" s="76"/>
    </row>
    <row r="1025" spans="1:11">
      <c r="A1025" s="145">
        <v>995</v>
      </c>
      <c r="B1025" s="161" t="s">
        <v>179</v>
      </c>
      <c r="C1025" s="69" t="s">
        <v>2</v>
      </c>
      <c r="D1025" s="69">
        <v>50</v>
      </c>
      <c r="E1025" s="123">
        <v>455.05600000000004</v>
      </c>
      <c r="F1025" s="54">
        <f t="shared" si="23"/>
        <v>22752.800000000003</v>
      </c>
      <c r="G1025" s="54"/>
      <c r="H1025" s="54" t="s">
        <v>941</v>
      </c>
      <c r="I1025" s="54" t="s">
        <v>951</v>
      </c>
      <c r="J1025" s="76"/>
      <c r="K1025" s="76"/>
    </row>
    <row r="1026" spans="1:11">
      <c r="A1026" s="145">
        <v>996</v>
      </c>
      <c r="B1026" s="161" t="s">
        <v>180</v>
      </c>
      <c r="C1026" s="69" t="s">
        <v>2</v>
      </c>
      <c r="D1026" s="69">
        <v>2</v>
      </c>
      <c r="E1026" s="123">
        <v>230.5</v>
      </c>
      <c r="F1026" s="54">
        <f t="shared" si="23"/>
        <v>461</v>
      </c>
      <c r="G1026" s="54"/>
      <c r="H1026" s="54" t="s">
        <v>941</v>
      </c>
      <c r="I1026" s="54" t="s">
        <v>951</v>
      </c>
      <c r="J1026" s="76"/>
      <c r="K1026" s="76"/>
    </row>
    <row r="1027" spans="1:11">
      <c r="A1027" s="145">
        <v>997</v>
      </c>
      <c r="B1027" s="161" t="s">
        <v>181</v>
      </c>
      <c r="C1027" s="69" t="s">
        <v>2</v>
      </c>
      <c r="D1027" s="69">
        <v>200</v>
      </c>
      <c r="E1027" s="123">
        <v>481.93600000000004</v>
      </c>
      <c r="F1027" s="54">
        <f t="shared" si="23"/>
        <v>96387.200000000012</v>
      </c>
      <c r="G1027" s="54"/>
      <c r="H1027" s="54" t="s">
        <v>941</v>
      </c>
      <c r="I1027" s="54" t="s">
        <v>951</v>
      </c>
      <c r="J1027" s="76"/>
      <c r="K1027" s="76"/>
    </row>
    <row r="1028" spans="1:11">
      <c r="A1028" s="145">
        <v>998</v>
      </c>
      <c r="B1028" s="161" t="s">
        <v>182</v>
      </c>
      <c r="C1028" s="69" t="s">
        <v>2</v>
      </c>
      <c r="D1028" s="69">
        <v>2</v>
      </c>
      <c r="E1028" s="123">
        <v>202.16000000000003</v>
      </c>
      <c r="F1028" s="54">
        <f t="shared" si="23"/>
        <v>404.32000000000005</v>
      </c>
      <c r="G1028" s="54"/>
      <c r="H1028" s="54" t="s">
        <v>941</v>
      </c>
      <c r="I1028" s="54" t="s">
        <v>951</v>
      </c>
      <c r="J1028" s="76"/>
      <c r="K1028" s="76"/>
    </row>
    <row r="1029" spans="1:11">
      <c r="A1029" s="145">
        <v>999</v>
      </c>
      <c r="B1029" s="161" t="s">
        <v>183</v>
      </c>
      <c r="C1029" s="69" t="s">
        <v>2</v>
      </c>
      <c r="D1029" s="69">
        <v>2</v>
      </c>
      <c r="E1029" s="123">
        <v>123.42400000000002</v>
      </c>
      <c r="F1029" s="54">
        <f t="shared" si="23"/>
        <v>246.84800000000004</v>
      </c>
      <c r="G1029" s="54"/>
      <c r="H1029" s="54" t="s">
        <v>941</v>
      </c>
      <c r="I1029" s="54" t="s">
        <v>951</v>
      </c>
      <c r="J1029" s="76"/>
      <c r="K1029" s="76"/>
    </row>
    <row r="1030" spans="1:11">
      <c r="A1030" s="145">
        <v>1000</v>
      </c>
      <c r="B1030" s="161" t="s">
        <v>184</v>
      </c>
      <c r="C1030" s="69" t="s">
        <v>2</v>
      </c>
      <c r="D1030" s="69">
        <v>100</v>
      </c>
      <c r="E1030" s="123">
        <v>118.27200000000001</v>
      </c>
      <c r="F1030" s="54">
        <f t="shared" si="23"/>
        <v>11827.2</v>
      </c>
      <c r="G1030" s="54"/>
      <c r="H1030" s="54" t="s">
        <v>941</v>
      </c>
      <c r="I1030" s="54" t="s">
        <v>951</v>
      </c>
      <c r="J1030" s="76"/>
      <c r="K1030" s="76"/>
    </row>
    <row r="1031" spans="1:11">
      <c r="A1031" s="145">
        <v>1001</v>
      </c>
      <c r="B1031" s="161" t="s">
        <v>184</v>
      </c>
      <c r="C1031" s="69" t="s">
        <v>2</v>
      </c>
      <c r="D1031" s="69">
        <v>100</v>
      </c>
      <c r="E1031" s="123">
        <v>107.072</v>
      </c>
      <c r="F1031" s="54">
        <f t="shared" si="23"/>
        <v>10707.2</v>
      </c>
      <c r="G1031" s="54"/>
      <c r="H1031" s="54" t="s">
        <v>941</v>
      </c>
      <c r="I1031" s="54" t="s">
        <v>951</v>
      </c>
      <c r="J1031" s="76"/>
      <c r="K1031" s="76"/>
    </row>
    <row r="1032" spans="1:11">
      <c r="A1032" s="145">
        <v>1002</v>
      </c>
      <c r="B1032" s="161" t="s">
        <v>185</v>
      </c>
      <c r="C1032" s="69" t="s">
        <v>2</v>
      </c>
      <c r="D1032" s="69">
        <v>100</v>
      </c>
      <c r="E1032" s="123">
        <v>120.736</v>
      </c>
      <c r="F1032" s="54">
        <f t="shared" si="23"/>
        <v>12073.6</v>
      </c>
      <c r="G1032" s="54"/>
      <c r="H1032" s="54" t="s">
        <v>941</v>
      </c>
      <c r="I1032" s="54" t="s">
        <v>951</v>
      </c>
      <c r="J1032" s="76"/>
      <c r="K1032" s="76"/>
    </row>
    <row r="1033" spans="1:11" ht="25.5">
      <c r="A1033" s="145">
        <v>1003</v>
      </c>
      <c r="B1033" s="161" t="s">
        <v>186</v>
      </c>
      <c r="C1033" s="69" t="s">
        <v>2</v>
      </c>
      <c r="D1033" s="69">
        <v>2</v>
      </c>
      <c r="E1033" s="123">
        <v>107.072</v>
      </c>
      <c r="F1033" s="54">
        <f t="shared" si="23"/>
        <v>214.14400000000001</v>
      </c>
      <c r="G1033" s="54"/>
      <c r="H1033" s="54" t="s">
        <v>941</v>
      </c>
      <c r="I1033" s="54" t="s">
        <v>951</v>
      </c>
      <c r="J1033" s="76"/>
      <c r="K1033" s="76"/>
    </row>
    <row r="1034" spans="1:11">
      <c r="A1034" s="145">
        <v>1004</v>
      </c>
      <c r="B1034" s="161" t="s">
        <v>187</v>
      </c>
      <c r="C1034" s="69" t="s">
        <v>2</v>
      </c>
      <c r="D1034" s="69">
        <v>2</v>
      </c>
      <c r="E1034" s="123">
        <v>247.40800000000004</v>
      </c>
      <c r="F1034" s="54">
        <f t="shared" si="23"/>
        <v>494.81600000000009</v>
      </c>
      <c r="G1034" s="54"/>
      <c r="H1034" s="54" t="s">
        <v>941</v>
      </c>
      <c r="I1034" s="54" t="s">
        <v>951</v>
      </c>
      <c r="J1034" s="76"/>
      <c r="K1034" s="76"/>
    </row>
    <row r="1035" spans="1:11">
      <c r="A1035" s="145">
        <v>1005</v>
      </c>
      <c r="B1035" s="161" t="s">
        <v>188</v>
      </c>
      <c r="C1035" s="69" t="s">
        <v>2</v>
      </c>
      <c r="D1035" s="69">
        <v>2</v>
      </c>
      <c r="E1035" s="123">
        <v>123.76</v>
      </c>
      <c r="F1035" s="54">
        <f t="shared" si="23"/>
        <v>247.52</v>
      </c>
      <c r="G1035" s="54"/>
      <c r="H1035" s="54" t="s">
        <v>941</v>
      </c>
      <c r="I1035" s="54" t="s">
        <v>951</v>
      </c>
      <c r="J1035" s="76"/>
      <c r="K1035" s="76"/>
    </row>
    <row r="1036" spans="1:11">
      <c r="A1036" s="145">
        <v>1006</v>
      </c>
      <c r="B1036" s="161" t="s">
        <v>189</v>
      </c>
      <c r="C1036" s="69" t="s">
        <v>2</v>
      </c>
      <c r="D1036" s="69">
        <v>4</v>
      </c>
      <c r="E1036" s="123">
        <v>169.12</v>
      </c>
      <c r="F1036" s="54">
        <f t="shared" si="23"/>
        <v>676.48</v>
      </c>
      <c r="G1036" s="54"/>
      <c r="H1036" s="54" t="s">
        <v>941</v>
      </c>
      <c r="I1036" s="54" t="s">
        <v>951</v>
      </c>
      <c r="J1036" s="76"/>
      <c r="K1036" s="76"/>
    </row>
    <row r="1037" spans="1:11">
      <c r="A1037" s="145">
        <v>1007</v>
      </c>
      <c r="B1037" s="161" t="s">
        <v>190</v>
      </c>
      <c r="C1037" s="69" t="s">
        <v>2</v>
      </c>
      <c r="D1037" s="69">
        <v>50</v>
      </c>
      <c r="E1037" s="123">
        <v>106.512</v>
      </c>
      <c r="F1037" s="54">
        <f t="shared" si="23"/>
        <v>5325.6</v>
      </c>
      <c r="G1037" s="54"/>
      <c r="H1037" s="54" t="s">
        <v>941</v>
      </c>
      <c r="I1037" s="54" t="s">
        <v>951</v>
      </c>
      <c r="J1037" s="76"/>
      <c r="K1037" s="76"/>
    </row>
    <row r="1038" spans="1:11">
      <c r="A1038" s="145">
        <v>1008</v>
      </c>
      <c r="B1038" s="161" t="s">
        <v>191</v>
      </c>
      <c r="C1038" s="69" t="s">
        <v>2</v>
      </c>
      <c r="D1038" s="69">
        <v>5</v>
      </c>
      <c r="E1038" s="123">
        <v>110.65600000000001</v>
      </c>
      <c r="F1038" s="54">
        <f t="shared" si="23"/>
        <v>553.28</v>
      </c>
      <c r="G1038" s="54"/>
      <c r="H1038" s="54" t="s">
        <v>941</v>
      </c>
      <c r="I1038" s="54" t="s">
        <v>951</v>
      </c>
      <c r="J1038" s="76"/>
      <c r="K1038" s="76"/>
    </row>
    <row r="1039" spans="1:11">
      <c r="A1039" s="145">
        <v>1009</v>
      </c>
      <c r="B1039" s="161" t="s">
        <v>192</v>
      </c>
      <c r="C1039" s="69" t="s">
        <v>2</v>
      </c>
      <c r="D1039" s="69">
        <v>100</v>
      </c>
      <c r="E1039" s="123">
        <v>121.40800000000002</v>
      </c>
      <c r="F1039" s="54">
        <f t="shared" si="23"/>
        <v>12140.800000000001</v>
      </c>
      <c r="G1039" s="54"/>
      <c r="H1039" s="54" t="s">
        <v>941</v>
      </c>
      <c r="I1039" s="54" t="s">
        <v>951</v>
      </c>
      <c r="J1039" s="76"/>
      <c r="K1039" s="76"/>
    </row>
    <row r="1040" spans="1:11">
      <c r="A1040" s="145">
        <v>1010</v>
      </c>
      <c r="B1040" s="161" t="s">
        <v>193</v>
      </c>
      <c r="C1040" s="69" t="s">
        <v>2</v>
      </c>
      <c r="D1040" s="69">
        <v>5</v>
      </c>
      <c r="E1040" s="123">
        <v>144.70400000000001</v>
      </c>
      <c r="F1040" s="54">
        <f t="shared" si="23"/>
        <v>723.52</v>
      </c>
      <c r="G1040" s="54"/>
      <c r="H1040" s="54" t="s">
        <v>941</v>
      </c>
      <c r="I1040" s="54" t="s">
        <v>951</v>
      </c>
      <c r="J1040" s="76"/>
      <c r="K1040" s="76"/>
    </row>
    <row r="1041" spans="1:11">
      <c r="A1041" s="145">
        <v>1011</v>
      </c>
      <c r="B1041" s="161" t="s">
        <v>194</v>
      </c>
      <c r="C1041" s="69" t="s">
        <v>2</v>
      </c>
      <c r="D1041" s="69">
        <v>20</v>
      </c>
      <c r="E1041" s="123">
        <v>124.88000000000001</v>
      </c>
      <c r="F1041" s="54">
        <f t="shared" si="23"/>
        <v>2497.6000000000004</v>
      </c>
      <c r="G1041" s="54"/>
      <c r="H1041" s="54" t="s">
        <v>941</v>
      </c>
      <c r="I1041" s="54" t="s">
        <v>951</v>
      </c>
      <c r="J1041" s="76"/>
      <c r="K1041" s="76"/>
    </row>
    <row r="1042" spans="1:11">
      <c r="A1042" s="145">
        <v>1012</v>
      </c>
      <c r="B1042" s="161" t="s">
        <v>194</v>
      </c>
      <c r="C1042" s="69" t="s">
        <v>2</v>
      </c>
      <c r="D1042" s="69">
        <v>20</v>
      </c>
      <c r="E1042" s="123">
        <v>123.20000000000002</v>
      </c>
      <c r="F1042" s="54">
        <f t="shared" si="23"/>
        <v>2464.0000000000005</v>
      </c>
      <c r="G1042" s="54"/>
      <c r="H1042" s="54" t="s">
        <v>941</v>
      </c>
      <c r="I1042" s="54" t="s">
        <v>951</v>
      </c>
      <c r="J1042" s="76"/>
      <c r="K1042" s="76"/>
    </row>
    <row r="1043" spans="1:11">
      <c r="A1043" s="145">
        <v>1013</v>
      </c>
      <c r="B1043" s="161" t="s">
        <v>194</v>
      </c>
      <c r="C1043" s="69" t="s">
        <v>2</v>
      </c>
      <c r="D1043" s="69">
        <v>10</v>
      </c>
      <c r="E1043" s="123">
        <v>3136.0000000000005</v>
      </c>
      <c r="F1043" s="54">
        <f t="shared" si="23"/>
        <v>31360.000000000004</v>
      </c>
      <c r="G1043" s="54"/>
      <c r="H1043" s="54" t="s">
        <v>941</v>
      </c>
      <c r="I1043" s="54" t="s">
        <v>951</v>
      </c>
      <c r="J1043" s="76"/>
      <c r="K1043" s="76"/>
    </row>
    <row r="1044" spans="1:11">
      <c r="A1044" s="145">
        <v>1014</v>
      </c>
      <c r="B1044" s="161" t="s">
        <v>195</v>
      </c>
      <c r="C1044" s="69" t="s">
        <v>2</v>
      </c>
      <c r="D1044" s="69">
        <v>50</v>
      </c>
      <c r="E1044" s="123">
        <v>877.85599999999999</v>
      </c>
      <c r="F1044" s="54">
        <f t="shared" si="23"/>
        <v>43892.800000000003</v>
      </c>
      <c r="G1044" s="54"/>
      <c r="H1044" s="54" t="s">
        <v>941</v>
      </c>
      <c r="I1044" s="54" t="s">
        <v>951</v>
      </c>
      <c r="J1044" s="76"/>
      <c r="K1044" s="76"/>
    </row>
    <row r="1045" spans="1:11">
      <c r="A1045" s="145">
        <v>1015</v>
      </c>
      <c r="B1045" s="161" t="s">
        <v>196</v>
      </c>
      <c r="C1045" s="69" t="s">
        <v>2</v>
      </c>
      <c r="D1045" s="69">
        <v>50</v>
      </c>
      <c r="E1045" s="123">
        <v>850.2</v>
      </c>
      <c r="F1045" s="54">
        <f t="shared" si="23"/>
        <v>42510</v>
      </c>
      <c r="G1045" s="54"/>
      <c r="H1045" s="54" t="s">
        <v>941</v>
      </c>
      <c r="I1045" s="54" t="s">
        <v>951</v>
      </c>
      <c r="J1045" s="76"/>
      <c r="K1045" s="76"/>
    </row>
    <row r="1046" spans="1:11">
      <c r="A1046" s="145">
        <v>1016</v>
      </c>
      <c r="B1046" s="161" t="s">
        <v>196</v>
      </c>
      <c r="C1046" s="69" t="s">
        <v>2</v>
      </c>
      <c r="D1046" s="69">
        <v>50</v>
      </c>
      <c r="E1046" s="123">
        <v>1380</v>
      </c>
      <c r="F1046" s="54">
        <f t="shared" si="23"/>
        <v>69000</v>
      </c>
      <c r="G1046" s="54"/>
      <c r="H1046" s="54" t="s">
        <v>941</v>
      </c>
      <c r="I1046" s="54" t="s">
        <v>951</v>
      </c>
      <c r="J1046" s="76"/>
      <c r="K1046" s="76"/>
    </row>
    <row r="1047" spans="1:11">
      <c r="A1047" s="145">
        <v>1017</v>
      </c>
      <c r="B1047" s="161" t="s">
        <v>196</v>
      </c>
      <c r="C1047" s="69" t="s">
        <v>2</v>
      </c>
      <c r="D1047" s="69">
        <v>50</v>
      </c>
      <c r="E1047" s="123">
        <v>560.25</v>
      </c>
      <c r="F1047" s="54">
        <f t="shared" si="23"/>
        <v>28012.5</v>
      </c>
      <c r="G1047" s="54"/>
      <c r="H1047" s="54" t="s">
        <v>941</v>
      </c>
      <c r="I1047" s="54" t="s">
        <v>951</v>
      </c>
      <c r="J1047" s="76"/>
      <c r="K1047" s="76"/>
    </row>
    <row r="1048" spans="1:11">
      <c r="A1048" s="145">
        <v>1018</v>
      </c>
      <c r="B1048" s="161" t="s">
        <v>1426</v>
      </c>
      <c r="C1048" s="69" t="s">
        <v>2</v>
      </c>
      <c r="D1048" s="69">
        <v>50</v>
      </c>
      <c r="E1048" s="123">
        <v>354.2</v>
      </c>
      <c r="F1048" s="54">
        <f t="shared" si="23"/>
        <v>17710</v>
      </c>
      <c r="G1048" s="54"/>
      <c r="H1048" s="54" t="s">
        <v>941</v>
      </c>
      <c r="I1048" s="54" t="s">
        <v>951</v>
      </c>
      <c r="J1048" s="76"/>
      <c r="K1048" s="76"/>
    </row>
    <row r="1049" spans="1:11">
      <c r="A1049" s="145">
        <v>1019</v>
      </c>
      <c r="B1049" s="161" t="s">
        <v>197</v>
      </c>
      <c r="C1049" s="69" t="s">
        <v>2</v>
      </c>
      <c r="D1049" s="69">
        <v>80</v>
      </c>
      <c r="E1049" s="123">
        <v>731.47200000000009</v>
      </c>
      <c r="F1049" s="54">
        <f t="shared" si="23"/>
        <v>58517.760000000009</v>
      </c>
      <c r="G1049" s="54"/>
      <c r="H1049" s="54" t="s">
        <v>941</v>
      </c>
      <c r="I1049" s="54" t="s">
        <v>951</v>
      </c>
      <c r="J1049" s="76"/>
      <c r="K1049" s="76"/>
    </row>
    <row r="1050" spans="1:11">
      <c r="A1050" s="145">
        <v>1020</v>
      </c>
      <c r="B1050" s="161" t="s">
        <v>198</v>
      </c>
      <c r="C1050" s="69" t="s">
        <v>2</v>
      </c>
      <c r="D1050" s="69">
        <v>70</v>
      </c>
      <c r="E1050" s="123">
        <v>61.376000000000005</v>
      </c>
      <c r="F1050" s="54">
        <f t="shared" si="23"/>
        <v>4296.3200000000006</v>
      </c>
      <c r="G1050" s="54"/>
      <c r="H1050" s="54" t="s">
        <v>941</v>
      </c>
      <c r="I1050" s="54" t="s">
        <v>951</v>
      </c>
      <c r="J1050" s="76"/>
      <c r="K1050" s="76"/>
    </row>
    <row r="1051" spans="1:11">
      <c r="A1051" s="145">
        <v>1021</v>
      </c>
      <c r="B1051" s="161" t="s">
        <v>198</v>
      </c>
      <c r="C1051" s="69" t="s">
        <v>2</v>
      </c>
      <c r="D1051" s="69">
        <v>70</v>
      </c>
      <c r="E1051" s="123">
        <v>130.14400000000001</v>
      </c>
      <c r="F1051" s="54">
        <f t="shared" si="23"/>
        <v>9110.08</v>
      </c>
      <c r="G1051" s="54"/>
      <c r="H1051" s="54" t="s">
        <v>941</v>
      </c>
      <c r="I1051" s="54" t="s">
        <v>951</v>
      </c>
      <c r="J1051" s="76"/>
      <c r="K1051" s="76"/>
    </row>
    <row r="1052" spans="1:11">
      <c r="A1052" s="145">
        <v>1022</v>
      </c>
      <c r="B1052" s="161" t="s">
        <v>199</v>
      </c>
      <c r="C1052" s="69" t="s">
        <v>2</v>
      </c>
      <c r="D1052" s="69">
        <v>10</v>
      </c>
      <c r="E1052" s="123">
        <v>324.8</v>
      </c>
      <c r="F1052" s="54">
        <f t="shared" si="23"/>
        <v>3248</v>
      </c>
      <c r="G1052" s="54"/>
      <c r="H1052" s="54" t="s">
        <v>941</v>
      </c>
      <c r="I1052" s="54" t="s">
        <v>951</v>
      </c>
      <c r="J1052" s="76"/>
      <c r="K1052" s="76"/>
    </row>
    <row r="1053" spans="1:11">
      <c r="A1053" s="145">
        <v>1023</v>
      </c>
      <c r="B1053" s="161" t="s">
        <v>200</v>
      </c>
      <c r="C1053" s="69" t="s">
        <v>2</v>
      </c>
      <c r="D1053" s="69">
        <v>10</v>
      </c>
      <c r="E1053" s="123">
        <v>386.73600000000005</v>
      </c>
      <c r="F1053" s="54">
        <f t="shared" si="23"/>
        <v>3867.3600000000006</v>
      </c>
      <c r="G1053" s="54"/>
      <c r="H1053" s="54" t="s">
        <v>941</v>
      </c>
      <c r="I1053" s="54" t="s">
        <v>951</v>
      </c>
      <c r="J1053" s="76"/>
      <c r="K1053" s="76"/>
    </row>
    <row r="1054" spans="1:11">
      <c r="A1054" s="145">
        <v>1024</v>
      </c>
      <c r="B1054" s="161" t="s">
        <v>200</v>
      </c>
      <c r="C1054" s="69" t="s">
        <v>2</v>
      </c>
      <c r="D1054" s="69">
        <v>10</v>
      </c>
      <c r="E1054" s="123">
        <v>502.32000000000005</v>
      </c>
      <c r="F1054" s="54">
        <f t="shared" si="23"/>
        <v>5023.2000000000007</v>
      </c>
      <c r="G1054" s="54"/>
      <c r="H1054" s="54" t="s">
        <v>941</v>
      </c>
      <c r="I1054" s="54" t="s">
        <v>951</v>
      </c>
      <c r="J1054" s="76"/>
      <c r="K1054" s="76"/>
    </row>
    <row r="1055" spans="1:11">
      <c r="A1055" s="145">
        <v>1025</v>
      </c>
      <c r="B1055" s="161" t="s">
        <v>201</v>
      </c>
      <c r="C1055" s="69" t="s">
        <v>2</v>
      </c>
      <c r="D1055" s="69">
        <v>50</v>
      </c>
      <c r="E1055" s="123">
        <v>79.072000000000003</v>
      </c>
      <c r="F1055" s="54">
        <f t="shared" si="23"/>
        <v>3953.6000000000004</v>
      </c>
      <c r="G1055" s="54"/>
      <c r="H1055" s="54" t="s">
        <v>941</v>
      </c>
      <c r="I1055" s="54" t="s">
        <v>951</v>
      </c>
      <c r="J1055" s="76"/>
      <c r="K1055" s="76"/>
    </row>
    <row r="1056" spans="1:11">
      <c r="A1056" s="145">
        <v>1026</v>
      </c>
      <c r="B1056" s="161" t="s">
        <v>201</v>
      </c>
      <c r="C1056" s="69" t="s">
        <v>2</v>
      </c>
      <c r="D1056" s="69">
        <v>50</v>
      </c>
      <c r="E1056" s="123">
        <v>140.672</v>
      </c>
      <c r="F1056" s="54">
        <f t="shared" si="23"/>
        <v>7033.5999999999995</v>
      </c>
      <c r="G1056" s="54"/>
      <c r="H1056" s="54" t="s">
        <v>941</v>
      </c>
      <c r="I1056" s="54" t="s">
        <v>951</v>
      </c>
      <c r="J1056" s="76"/>
      <c r="K1056" s="76"/>
    </row>
    <row r="1057" spans="1:11">
      <c r="A1057" s="145">
        <v>1027</v>
      </c>
      <c r="B1057" s="161" t="s">
        <v>201</v>
      </c>
      <c r="C1057" s="69" t="s">
        <v>2</v>
      </c>
      <c r="D1057" s="69">
        <v>268</v>
      </c>
      <c r="E1057" s="123">
        <v>996.80000000000007</v>
      </c>
      <c r="F1057" s="54">
        <f t="shared" si="23"/>
        <v>267142.40000000002</v>
      </c>
      <c r="G1057" s="54"/>
      <c r="H1057" s="54" t="s">
        <v>941</v>
      </c>
      <c r="I1057" s="54" t="s">
        <v>951</v>
      </c>
      <c r="J1057" s="76"/>
      <c r="K1057" s="76"/>
    </row>
    <row r="1058" spans="1:11">
      <c r="A1058" s="145">
        <v>1028</v>
      </c>
      <c r="B1058" s="161" t="s">
        <v>201</v>
      </c>
      <c r="C1058" s="69" t="s">
        <v>2</v>
      </c>
      <c r="D1058" s="69">
        <v>268</v>
      </c>
      <c r="E1058" s="123">
        <v>806.40000000000009</v>
      </c>
      <c r="F1058" s="54">
        <f t="shared" si="23"/>
        <v>216115.20000000001</v>
      </c>
      <c r="G1058" s="54"/>
      <c r="H1058" s="54" t="s">
        <v>941</v>
      </c>
      <c r="I1058" s="54" t="s">
        <v>951</v>
      </c>
      <c r="J1058" s="76"/>
      <c r="K1058" s="76"/>
    </row>
    <row r="1059" spans="1:11">
      <c r="A1059" s="145">
        <v>1029</v>
      </c>
      <c r="B1059" s="161" t="s">
        <v>201</v>
      </c>
      <c r="C1059" s="69" t="s">
        <v>2</v>
      </c>
      <c r="D1059" s="69">
        <v>50</v>
      </c>
      <c r="E1059" s="123">
        <v>1500</v>
      </c>
      <c r="F1059" s="54">
        <f t="shared" si="23"/>
        <v>75000</v>
      </c>
      <c r="G1059" s="54"/>
      <c r="H1059" s="54" t="s">
        <v>941</v>
      </c>
      <c r="I1059" s="54" t="s">
        <v>951</v>
      </c>
      <c r="J1059" s="76"/>
      <c r="K1059" s="76"/>
    </row>
    <row r="1060" spans="1:11">
      <c r="A1060" s="145">
        <v>1030</v>
      </c>
      <c r="B1060" s="161" t="s">
        <v>201</v>
      </c>
      <c r="C1060" s="69" t="s">
        <v>2</v>
      </c>
      <c r="D1060" s="69">
        <v>50</v>
      </c>
      <c r="E1060" s="123">
        <v>1650</v>
      </c>
      <c r="F1060" s="54">
        <f t="shared" si="23"/>
        <v>82500</v>
      </c>
      <c r="G1060" s="54"/>
      <c r="H1060" s="54" t="s">
        <v>941</v>
      </c>
      <c r="I1060" s="54" t="s">
        <v>951</v>
      </c>
      <c r="J1060" s="76"/>
      <c r="K1060" s="76"/>
    </row>
    <row r="1061" spans="1:11">
      <c r="A1061" s="145">
        <v>1031</v>
      </c>
      <c r="B1061" s="161" t="s">
        <v>202</v>
      </c>
      <c r="C1061" s="69" t="s">
        <v>2</v>
      </c>
      <c r="D1061" s="69">
        <v>40</v>
      </c>
      <c r="E1061" s="123">
        <v>39.648000000000003</v>
      </c>
      <c r="F1061" s="54">
        <f t="shared" si="23"/>
        <v>1585.92</v>
      </c>
      <c r="G1061" s="54"/>
      <c r="H1061" s="54" t="s">
        <v>941</v>
      </c>
      <c r="I1061" s="54" t="s">
        <v>951</v>
      </c>
      <c r="J1061" s="76"/>
      <c r="K1061" s="76"/>
    </row>
    <row r="1062" spans="1:11">
      <c r="A1062" s="145">
        <v>1032</v>
      </c>
      <c r="B1062" s="161" t="s">
        <v>203</v>
      </c>
      <c r="C1062" s="69" t="s">
        <v>2</v>
      </c>
      <c r="D1062" s="69">
        <v>400</v>
      </c>
      <c r="E1062" s="123">
        <v>493.36000000000007</v>
      </c>
      <c r="F1062" s="54">
        <f t="shared" si="23"/>
        <v>197344.00000000003</v>
      </c>
      <c r="G1062" s="54"/>
      <c r="H1062" s="54" t="s">
        <v>941</v>
      </c>
      <c r="I1062" s="54" t="s">
        <v>951</v>
      </c>
      <c r="J1062" s="76"/>
      <c r="K1062" s="76"/>
    </row>
    <row r="1063" spans="1:11">
      <c r="A1063" s="145">
        <v>1033</v>
      </c>
      <c r="B1063" s="161" t="s">
        <v>203</v>
      </c>
      <c r="C1063" s="69" t="s">
        <v>2</v>
      </c>
      <c r="D1063" s="69">
        <v>100</v>
      </c>
      <c r="E1063" s="123">
        <v>481.6</v>
      </c>
      <c r="F1063" s="54">
        <f t="shared" si="23"/>
        <v>48160</v>
      </c>
      <c r="G1063" s="54"/>
      <c r="H1063" s="54" t="s">
        <v>941</v>
      </c>
      <c r="I1063" s="54" t="s">
        <v>951</v>
      </c>
      <c r="J1063" s="76"/>
      <c r="K1063" s="76"/>
    </row>
    <row r="1064" spans="1:11">
      <c r="A1064" s="145">
        <v>1034</v>
      </c>
      <c r="B1064" s="161" t="s">
        <v>204</v>
      </c>
      <c r="C1064" s="69" t="s">
        <v>2</v>
      </c>
      <c r="D1064" s="69">
        <v>4</v>
      </c>
      <c r="E1064" s="123">
        <v>139.21600000000001</v>
      </c>
      <c r="F1064" s="54">
        <f t="shared" si="23"/>
        <v>556.86400000000003</v>
      </c>
      <c r="G1064" s="54"/>
      <c r="H1064" s="54" t="s">
        <v>941</v>
      </c>
      <c r="I1064" s="54" t="s">
        <v>951</v>
      </c>
      <c r="J1064" s="76"/>
      <c r="K1064" s="76"/>
    </row>
    <row r="1065" spans="1:11">
      <c r="A1065" s="145">
        <v>1035</v>
      </c>
      <c r="B1065" s="161" t="s">
        <v>1427</v>
      </c>
      <c r="C1065" s="69" t="s">
        <v>2</v>
      </c>
      <c r="D1065" s="69">
        <v>15</v>
      </c>
      <c r="E1065" s="123">
        <v>74.591999999999999</v>
      </c>
      <c r="F1065" s="54">
        <f t="shared" si="23"/>
        <v>1118.8799999999999</v>
      </c>
      <c r="G1065" s="54"/>
      <c r="H1065" s="54" t="s">
        <v>941</v>
      </c>
      <c r="I1065" s="54" t="s">
        <v>951</v>
      </c>
      <c r="J1065" s="76"/>
      <c r="K1065" s="76"/>
    </row>
    <row r="1066" spans="1:11">
      <c r="A1066" s="145">
        <v>1036</v>
      </c>
      <c r="B1066" s="161" t="s">
        <v>205</v>
      </c>
      <c r="C1066" s="69" t="s">
        <v>2</v>
      </c>
      <c r="D1066" s="69">
        <v>4</v>
      </c>
      <c r="E1066" s="123">
        <v>418.6</v>
      </c>
      <c r="F1066" s="54">
        <f t="shared" si="23"/>
        <v>1674.4</v>
      </c>
      <c r="G1066" s="54"/>
      <c r="H1066" s="54" t="s">
        <v>941</v>
      </c>
      <c r="I1066" s="54" t="s">
        <v>951</v>
      </c>
      <c r="J1066" s="76"/>
      <c r="K1066" s="76"/>
    </row>
    <row r="1067" spans="1:11">
      <c r="A1067" s="145">
        <v>1037</v>
      </c>
      <c r="B1067" s="161" t="s">
        <v>1428</v>
      </c>
      <c r="C1067" s="69" t="s">
        <v>2</v>
      </c>
      <c r="D1067" s="69">
        <v>40</v>
      </c>
      <c r="E1067" s="123">
        <v>134.4</v>
      </c>
      <c r="F1067" s="54">
        <f t="shared" si="23"/>
        <v>5376</v>
      </c>
      <c r="G1067" s="54"/>
      <c r="H1067" s="54" t="s">
        <v>941</v>
      </c>
      <c r="I1067" s="54" t="s">
        <v>951</v>
      </c>
      <c r="J1067" s="76"/>
      <c r="K1067" s="76"/>
    </row>
    <row r="1068" spans="1:11">
      <c r="A1068" s="145">
        <v>1038</v>
      </c>
      <c r="B1068" s="161" t="s">
        <v>1428</v>
      </c>
      <c r="C1068" s="69" t="s">
        <v>2</v>
      </c>
      <c r="D1068" s="69">
        <v>40</v>
      </c>
      <c r="E1068" s="123">
        <v>190.4</v>
      </c>
      <c r="F1068" s="54">
        <f t="shared" si="23"/>
        <v>7616</v>
      </c>
      <c r="G1068" s="54"/>
      <c r="H1068" s="54" t="s">
        <v>941</v>
      </c>
      <c r="I1068" s="54" t="s">
        <v>951</v>
      </c>
      <c r="J1068" s="76"/>
      <c r="K1068" s="76"/>
    </row>
    <row r="1069" spans="1:11">
      <c r="A1069" s="145">
        <v>1039</v>
      </c>
      <c r="B1069" s="161" t="s">
        <v>206</v>
      </c>
      <c r="C1069" s="69" t="s">
        <v>2</v>
      </c>
      <c r="D1069" s="69">
        <v>2</v>
      </c>
      <c r="E1069" s="123">
        <v>701.79200000000014</v>
      </c>
      <c r="F1069" s="54">
        <f t="shared" si="23"/>
        <v>1403.5840000000003</v>
      </c>
      <c r="G1069" s="54"/>
      <c r="H1069" s="54" t="s">
        <v>941</v>
      </c>
      <c r="I1069" s="54" t="s">
        <v>951</v>
      </c>
      <c r="J1069" s="76"/>
      <c r="K1069" s="76"/>
    </row>
    <row r="1070" spans="1:11">
      <c r="A1070" s="145">
        <v>1040</v>
      </c>
      <c r="B1070" s="161" t="s">
        <v>206</v>
      </c>
      <c r="C1070" s="69" t="s">
        <v>2</v>
      </c>
      <c r="D1070" s="69">
        <v>10</v>
      </c>
      <c r="E1070" s="123">
        <v>134.4</v>
      </c>
      <c r="F1070" s="54">
        <f t="shared" ref="F1070:F1133" si="24">D1070*E1070</f>
        <v>1344</v>
      </c>
      <c r="G1070" s="54"/>
      <c r="H1070" s="54" t="s">
        <v>941</v>
      </c>
      <c r="I1070" s="54" t="s">
        <v>951</v>
      </c>
      <c r="J1070" s="76"/>
      <c r="K1070" s="76"/>
    </row>
    <row r="1071" spans="1:11">
      <c r="A1071" s="145">
        <v>1041</v>
      </c>
      <c r="B1071" s="161" t="s">
        <v>207</v>
      </c>
      <c r="C1071" s="69" t="s">
        <v>2</v>
      </c>
      <c r="D1071" s="69">
        <v>15</v>
      </c>
      <c r="E1071" s="123">
        <v>78.512</v>
      </c>
      <c r="F1071" s="54">
        <f t="shared" si="24"/>
        <v>1177.68</v>
      </c>
      <c r="G1071" s="54"/>
      <c r="H1071" s="54" t="s">
        <v>941</v>
      </c>
      <c r="I1071" s="54" t="s">
        <v>951</v>
      </c>
      <c r="J1071" s="76"/>
      <c r="K1071" s="76"/>
    </row>
    <row r="1072" spans="1:11">
      <c r="A1072" s="145">
        <v>1042</v>
      </c>
      <c r="B1072" s="161" t="s">
        <v>208</v>
      </c>
      <c r="C1072" s="69" t="s">
        <v>2</v>
      </c>
      <c r="D1072" s="69">
        <v>15</v>
      </c>
      <c r="E1072" s="123">
        <v>363.32800000000003</v>
      </c>
      <c r="F1072" s="54">
        <f t="shared" si="24"/>
        <v>5449.92</v>
      </c>
      <c r="G1072" s="54"/>
      <c r="H1072" s="54" t="s">
        <v>941</v>
      </c>
      <c r="I1072" s="54" t="s">
        <v>951</v>
      </c>
      <c r="J1072" s="76"/>
      <c r="K1072" s="76"/>
    </row>
    <row r="1073" spans="1:11">
      <c r="A1073" s="145">
        <v>1043</v>
      </c>
      <c r="B1073" s="161" t="s">
        <v>209</v>
      </c>
      <c r="C1073" s="69" t="s">
        <v>2</v>
      </c>
      <c r="D1073" s="69">
        <v>4</v>
      </c>
      <c r="E1073" s="123">
        <v>84.224000000000018</v>
      </c>
      <c r="F1073" s="54">
        <f t="shared" si="24"/>
        <v>336.89600000000007</v>
      </c>
      <c r="G1073" s="54"/>
      <c r="H1073" s="54" t="s">
        <v>941</v>
      </c>
      <c r="I1073" s="54" t="s">
        <v>951</v>
      </c>
      <c r="J1073" s="76"/>
      <c r="K1073" s="76"/>
    </row>
    <row r="1074" spans="1:11">
      <c r="A1074" s="145">
        <v>1044</v>
      </c>
      <c r="B1074" s="161" t="s">
        <v>210</v>
      </c>
      <c r="C1074" s="69" t="s">
        <v>2</v>
      </c>
      <c r="D1074" s="69">
        <v>1</v>
      </c>
      <c r="E1074" s="123">
        <v>589.45600000000002</v>
      </c>
      <c r="F1074" s="54">
        <f t="shared" si="24"/>
        <v>589.45600000000002</v>
      </c>
      <c r="G1074" s="54"/>
      <c r="H1074" s="54" t="s">
        <v>941</v>
      </c>
      <c r="I1074" s="54" t="s">
        <v>951</v>
      </c>
      <c r="J1074" s="76"/>
      <c r="K1074" s="76"/>
    </row>
    <row r="1075" spans="1:11">
      <c r="A1075" s="145">
        <v>1045</v>
      </c>
      <c r="B1075" s="161" t="s">
        <v>211</v>
      </c>
      <c r="C1075" s="69" t="s">
        <v>2</v>
      </c>
      <c r="D1075" s="69">
        <v>150</v>
      </c>
      <c r="E1075" s="123">
        <v>557.7600000000001</v>
      </c>
      <c r="F1075" s="54">
        <f t="shared" si="24"/>
        <v>83664.000000000015</v>
      </c>
      <c r="G1075" s="54"/>
      <c r="H1075" s="54" t="s">
        <v>941</v>
      </c>
      <c r="I1075" s="54" t="s">
        <v>951</v>
      </c>
      <c r="J1075" s="76"/>
      <c r="K1075" s="76"/>
    </row>
    <row r="1076" spans="1:11">
      <c r="A1076" s="145">
        <v>1046</v>
      </c>
      <c r="B1076" s="161" t="s">
        <v>212</v>
      </c>
      <c r="C1076" s="69" t="s">
        <v>2</v>
      </c>
      <c r="D1076" s="69">
        <v>1</v>
      </c>
      <c r="E1076" s="123">
        <v>253.68000000000004</v>
      </c>
      <c r="F1076" s="54">
        <f t="shared" si="24"/>
        <v>253.68000000000004</v>
      </c>
      <c r="G1076" s="54"/>
      <c r="H1076" s="54" t="s">
        <v>941</v>
      </c>
      <c r="I1076" s="54" t="s">
        <v>951</v>
      </c>
      <c r="J1076" s="76"/>
      <c r="K1076" s="76"/>
    </row>
    <row r="1077" spans="1:11">
      <c r="A1077" s="145">
        <v>1047</v>
      </c>
      <c r="B1077" s="161" t="s">
        <v>213</v>
      </c>
      <c r="C1077" s="69" t="s">
        <v>2</v>
      </c>
      <c r="D1077" s="69">
        <v>2</v>
      </c>
      <c r="E1077" s="123">
        <v>712.20800000000008</v>
      </c>
      <c r="F1077" s="54">
        <f t="shared" si="24"/>
        <v>1424.4160000000002</v>
      </c>
      <c r="G1077" s="54"/>
      <c r="H1077" s="54" t="s">
        <v>941</v>
      </c>
      <c r="I1077" s="54" t="s">
        <v>951</v>
      </c>
      <c r="J1077" s="76"/>
      <c r="K1077" s="76"/>
    </row>
    <row r="1078" spans="1:11">
      <c r="A1078" s="145">
        <v>1048</v>
      </c>
      <c r="B1078" s="161" t="s">
        <v>214</v>
      </c>
      <c r="C1078" s="69" t="s">
        <v>2</v>
      </c>
      <c r="D1078" s="69">
        <v>20</v>
      </c>
      <c r="E1078" s="123">
        <v>55.552000000000007</v>
      </c>
      <c r="F1078" s="54">
        <f t="shared" si="24"/>
        <v>1111.0400000000002</v>
      </c>
      <c r="G1078" s="54"/>
      <c r="H1078" s="54" t="s">
        <v>941</v>
      </c>
      <c r="I1078" s="54" t="s">
        <v>951</v>
      </c>
      <c r="J1078" s="76"/>
      <c r="K1078" s="76"/>
    </row>
    <row r="1079" spans="1:11">
      <c r="A1079" s="145">
        <v>1049</v>
      </c>
      <c r="B1079" s="161" t="s">
        <v>215</v>
      </c>
      <c r="C1079" s="69" t="s">
        <v>2</v>
      </c>
      <c r="D1079" s="69">
        <v>20</v>
      </c>
      <c r="E1079" s="123">
        <v>99.904000000000011</v>
      </c>
      <c r="F1079" s="54">
        <f t="shared" si="24"/>
        <v>1998.0800000000002</v>
      </c>
      <c r="G1079" s="54"/>
      <c r="H1079" s="54" t="s">
        <v>941</v>
      </c>
      <c r="I1079" s="54" t="s">
        <v>951</v>
      </c>
      <c r="J1079" s="76"/>
      <c r="K1079" s="76"/>
    </row>
    <row r="1080" spans="1:11">
      <c r="A1080" s="145">
        <v>1050</v>
      </c>
      <c r="B1080" s="161" t="s">
        <v>216</v>
      </c>
      <c r="C1080" s="69" t="s">
        <v>2</v>
      </c>
      <c r="D1080" s="69">
        <v>25</v>
      </c>
      <c r="E1080" s="123">
        <v>152.65600000000003</v>
      </c>
      <c r="F1080" s="54">
        <f t="shared" si="24"/>
        <v>3816.400000000001</v>
      </c>
      <c r="G1080" s="54"/>
      <c r="H1080" s="54" t="s">
        <v>941</v>
      </c>
      <c r="I1080" s="54" t="s">
        <v>951</v>
      </c>
      <c r="J1080" s="76"/>
      <c r="K1080" s="76"/>
    </row>
    <row r="1081" spans="1:11">
      <c r="A1081" s="145">
        <v>1051</v>
      </c>
      <c r="B1081" s="161" t="s">
        <v>217</v>
      </c>
      <c r="C1081" s="69" t="s">
        <v>2</v>
      </c>
      <c r="D1081" s="69">
        <v>50</v>
      </c>
      <c r="E1081" s="123">
        <v>81.088000000000008</v>
      </c>
      <c r="F1081" s="54">
        <f t="shared" si="24"/>
        <v>4054.4000000000005</v>
      </c>
      <c r="G1081" s="54"/>
      <c r="H1081" s="54" t="s">
        <v>941</v>
      </c>
      <c r="I1081" s="54" t="s">
        <v>951</v>
      </c>
      <c r="J1081" s="76"/>
      <c r="K1081" s="76"/>
    </row>
    <row r="1082" spans="1:11">
      <c r="A1082" s="145">
        <v>1052</v>
      </c>
      <c r="B1082" s="161" t="s">
        <v>218</v>
      </c>
      <c r="C1082" s="69" t="s">
        <v>2</v>
      </c>
      <c r="D1082" s="69">
        <v>5000</v>
      </c>
      <c r="E1082" s="123">
        <v>52.304000000000009</v>
      </c>
      <c r="F1082" s="54">
        <f t="shared" si="24"/>
        <v>261520.00000000006</v>
      </c>
      <c r="G1082" s="54"/>
      <c r="H1082" s="54" t="s">
        <v>941</v>
      </c>
      <c r="I1082" s="54" t="s">
        <v>951</v>
      </c>
      <c r="J1082" s="76"/>
      <c r="K1082" s="76"/>
    </row>
    <row r="1083" spans="1:11">
      <c r="A1083" s="145">
        <v>1053</v>
      </c>
      <c r="B1083" s="161" t="s">
        <v>219</v>
      </c>
      <c r="C1083" s="69" t="s">
        <v>2</v>
      </c>
      <c r="D1083" s="69">
        <v>50</v>
      </c>
      <c r="E1083" s="123">
        <v>50.400000000000006</v>
      </c>
      <c r="F1083" s="54">
        <f t="shared" si="24"/>
        <v>2520.0000000000005</v>
      </c>
      <c r="G1083" s="54"/>
      <c r="H1083" s="54" t="s">
        <v>941</v>
      </c>
      <c r="I1083" s="54" t="s">
        <v>951</v>
      </c>
      <c r="J1083" s="76"/>
      <c r="K1083" s="76"/>
    </row>
    <row r="1084" spans="1:11">
      <c r="A1084" s="145">
        <v>1054</v>
      </c>
      <c r="B1084" s="161" t="s">
        <v>220</v>
      </c>
      <c r="C1084" s="69" t="s">
        <v>2</v>
      </c>
      <c r="D1084" s="69">
        <v>20</v>
      </c>
      <c r="E1084" s="123">
        <v>364.00000000000006</v>
      </c>
      <c r="F1084" s="54">
        <f t="shared" si="24"/>
        <v>7280.0000000000009</v>
      </c>
      <c r="G1084" s="54"/>
      <c r="H1084" s="54" t="s">
        <v>941</v>
      </c>
      <c r="I1084" s="54" t="s">
        <v>951</v>
      </c>
      <c r="J1084" s="76"/>
      <c r="K1084" s="76"/>
    </row>
    <row r="1085" spans="1:11">
      <c r="A1085" s="145">
        <v>1055</v>
      </c>
      <c r="B1085" s="161" t="s">
        <v>221</v>
      </c>
      <c r="C1085" s="69" t="s">
        <v>2</v>
      </c>
      <c r="D1085" s="69">
        <v>60</v>
      </c>
      <c r="E1085" s="123">
        <v>47.936</v>
      </c>
      <c r="F1085" s="54">
        <f t="shared" si="24"/>
        <v>2876.16</v>
      </c>
      <c r="G1085" s="54"/>
      <c r="H1085" s="54" t="s">
        <v>941</v>
      </c>
      <c r="I1085" s="54" t="s">
        <v>951</v>
      </c>
      <c r="J1085" s="76"/>
      <c r="K1085" s="76"/>
    </row>
    <row r="1086" spans="1:11">
      <c r="A1086" s="145">
        <v>1056</v>
      </c>
      <c r="B1086" s="161" t="s">
        <v>222</v>
      </c>
      <c r="C1086" s="69" t="s">
        <v>2</v>
      </c>
      <c r="D1086" s="69">
        <v>2</v>
      </c>
      <c r="E1086" s="123">
        <v>134.06400000000002</v>
      </c>
      <c r="F1086" s="54">
        <f t="shared" si="24"/>
        <v>268.12800000000004</v>
      </c>
      <c r="G1086" s="54"/>
      <c r="H1086" s="54" t="s">
        <v>941</v>
      </c>
      <c r="I1086" s="54" t="s">
        <v>951</v>
      </c>
      <c r="J1086" s="76"/>
      <c r="K1086" s="76"/>
    </row>
    <row r="1087" spans="1:11">
      <c r="A1087" s="145">
        <v>1057</v>
      </c>
      <c r="B1087" s="161" t="s">
        <v>223</v>
      </c>
      <c r="C1087" s="69" t="s">
        <v>2</v>
      </c>
      <c r="D1087" s="69">
        <v>5</v>
      </c>
      <c r="E1087" s="123">
        <v>70.448000000000008</v>
      </c>
      <c r="F1087" s="54">
        <f t="shared" si="24"/>
        <v>352.24</v>
      </c>
      <c r="G1087" s="54"/>
      <c r="H1087" s="54" t="s">
        <v>941</v>
      </c>
      <c r="I1087" s="54" t="s">
        <v>951</v>
      </c>
      <c r="J1087" s="76"/>
      <c r="K1087" s="76"/>
    </row>
    <row r="1088" spans="1:11">
      <c r="A1088" s="145">
        <v>1058</v>
      </c>
      <c r="B1088" s="161" t="s">
        <v>224</v>
      </c>
      <c r="C1088" s="69" t="s">
        <v>2</v>
      </c>
      <c r="D1088" s="69">
        <v>1</v>
      </c>
      <c r="E1088" s="123">
        <v>114.01600000000001</v>
      </c>
      <c r="F1088" s="54">
        <f t="shared" si="24"/>
        <v>114.01600000000001</v>
      </c>
      <c r="G1088" s="54"/>
      <c r="H1088" s="54" t="s">
        <v>941</v>
      </c>
      <c r="I1088" s="54" t="s">
        <v>951</v>
      </c>
      <c r="J1088" s="76"/>
      <c r="K1088" s="76"/>
    </row>
    <row r="1089" spans="1:11">
      <c r="A1089" s="145">
        <v>1059</v>
      </c>
      <c r="B1089" s="161" t="s">
        <v>225</v>
      </c>
      <c r="C1089" s="69" t="s">
        <v>2</v>
      </c>
      <c r="D1089" s="69">
        <v>6</v>
      </c>
      <c r="E1089" s="123">
        <v>210.33600000000004</v>
      </c>
      <c r="F1089" s="54">
        <f t="shared" si="24"/>
        <v>1262.0160000000003</v>
      </c>
      <c r="G1089" s="54"/>
      <c r="H1089" s="54" t="s">
        <v>941</v>
      </c>
      <c r="I1089" s="54" t="s">
        <v>951</v>
      </c>
      <c r="J1089" s="76"/>
      <c r="K1089" s="76"/>
    </row>
    <row r="1090" spans="1:11">
      <c r="A1090" s="145">
        <v>1060</v>
      </c>
      <c r="B1090" s="161" t="s">
        <v>226</v>
      </c>
      <c r="C1090" s="69" t="s">
        <v>2</v>
      </c>
      <c r="D1090" s="69">
        <v>50</v>
      </c>
      <c r="E1090" s="123">
        <v>95.311999999999998</v>
      </c>
      <c r="F1090" s="54">
        <f t="shared" si="24"/>
        <v>4765.5999999999995</v>
      </c>
      <c r="G1090" s="54"/>
      <c r="H1090" s="54" t="s">
        <v>941</v>
      </c>
      <c r="I1090" s="54" t="s">
        <v>951</v>
      </c>
      <c r="J1090" s="76"/>
      <c r="K1090" s="76"/>
    </row>
    <row r="1091" spans="1:11">
      <c r="A1091" s="145">
        <v>1061</v>
      </c>
      <c r="B1091" s="161" t="s">
        <v>227</v>
      </c>
      <c r="C1091" s="69" t="s">
        <v>2</v>
      </c>
      <c r="D1091" s="69">
        <v>60</v>
      </c>
      <c r="E1091" s="123">
        <v>59.248000000000005</v>
      </c>
      <c r="F1091" s="54">
        <f t="shared" si="24"/>
        <v>3554.88</v>
      </c>
      <c r="G1091" s="54"/>
      <c r="H1091" s="54" t="s">
        <v>941</v>
      </c>
      <c r="I1091" s="54" t="s">
        <v>951</v>
      </c>
      <c r="J1091" s="76"/>
      <c r="K1091" s="76"/>
    </row>
    <row r="1092" spans="1:11">
      <c r="A1092" s="145">
        <v>1062</v>
      </c>
      <c r="B1092" s="161" t="s">
        <v>228</v>
      </c>
      <c r="C1092" s="69" t="s">
        <v>2</v>
      </c>
      <c r="D1092" s="69">
        <v>50</v>
      </c>
      <c r="E1092" s="123">
        <v>313.04000000000002</v>
      </c>
      <c r="F1092" s="54">
        <f t="shared" si="24"/>
        <v>15652.000000000002</v>
      </c>
      <c r="G1092" s="54"/>
      <c r="H1092" s="54" t="s">
        <v>941</v>
      </c>
      <c r="I1092" s="54" t="s">
        <v>951</v>
      </c>
      <c r="J1092" s="76"/>
      <c r="K1092" s="76"/>
    </row>
    <row r="1093" spans="1:11">
      <c r="A1093" s="145">
        <v>1063</v>
      </c>
      <c r="B1093" s="161" t="s">
        <v>228</v>
      </c>
      <c r="C1093" s="69" t="s">
        <v>2</v>
      </c>
      <c r="D1093" s="69">
        <v>50</v>
      </c>
      <c r="E1093" s="123">
        <v>371.28000000000003</v>
      </c>
      <c r="F1093" s="54">
        <f t="shared" si="24"/>
        <v>18564</v>
      </c>
      <c r="G1093" s="54"/>
      <c r="H1093" s="54" t="s">
        <v>941</v>
      </c>
      <c r="I1093" s="54" t="s">
        <v>951</v>
      </c>
      <c r="J1093" s="76"/>
      <c r="K1093" s="76"/>
    </row>
    <row r="1094" spans="1:11">
      <c r="A1094" s="145">
        <v>1064</v>
      </c>
      <c r="B1094" s="161" t="s">
        <v>229</v>
      </c>
      <c r="C1094" s="69" t="s">
        <v>2</v>
      </c>
      <c r="D1094" s="69">
        <v>20</v>
      </c>
      <c r="E1094" s="123">
        <v>812.22400000000016</v>
      </c>
      <c r="F1094" s="54">
        <f t="shared" si="24"/>
        <v>16244.480000000003</v>
      </c>
      <c r="G1094" s="54"/>
      <c r="H1094" s="54" t="s">
        <v>941</v>
      </c>
      <c r="I1094" s="54" t="s">
        <v>951</v>
      </c>
      <c r="J1094" s="76"/>
      <c r="K1094" s="76"/>
    </row>
    <row r="1095" spans="1:11">
      <c r="A1095" s="145">
        <v>1065</v>
      </c>
      <c r="B1095" s="161" t="s">
        <v>230</v>
      </c>
      <c r="C1095" s="69" t="s">
        <v>2</v>
      </c>
      <c r="D1095" s="69">
        <v>2</v>
      </c>
      <c r="E1095" s="123">
        <v>1187.2</v>
      </c>
      <c r="F1095" s="54">
        <f t="shared" si="24"/>
        <v>2374.4</v>
      </c>
      <c r="G1095" s="54"/>
      <c r="H1095" s="54" t="s">
        <v>941</v>
      </c>
      <c r="I1095" s="54" t="s">
        <v>951</v>
      </c>
      <c r="J1095" s="76"/>
      <c r="K1095" s="76"/>
    </row>
    <row r="1096" spans="1:11">
      <c r="A1096" s="145">
        <v>1066</v>
      </c>
      <c r="B1096" s="161" t="s">
        <v>231</v>
      </c>
      <c r="C1096" s="69" t="s">
        <v>2</v>
      </c>
      <c r="D1096" s="69">
        <v>2</v>
      </c>
      <c r="E1096" s="123">
        <v>153.10400000000001</v>
      </c>
      <c r="F1096" s="54">
        <f t="shared" si="24"/>
        <v>306.20800000000003</v>
      </c>
      <c r="G1096" s="54"/>
      <c r="H1096" s="54" t="s">
        <v>941</v>
      </c>
      <c r="I1096" s="54" t="s">
        <v>951</v>
      </c>
      <c r="J1096" s="76"/>
      <c r="K1096" s="76"/>
    </row>
    <row r="1097" spans="1:11">
      <c r="A1097" s="145">
        <v>1067</v>
      </c>
      <c r="B1097" s="161" t="s">
        <v>231</v>
      </c>
      <c r="C1097" s="69" t="s">
        <v>2</v>
      </c>
      <c r="D1097" s="69">
        <v>1</v>
      </c>
      <c r="E1097" s="123">
        <v>232.96000000000004</v>
      </c>
      <c r="F1097" s="54">
        <f t="shared" si="24"/>
        <v>232.96000000000004</v>
      </c>
      <c r="G1097" s="54"/>
      <c r="H1097" s="54" t="s">
        <v>941</v>
      </c>
      <c r="I1097" s="54" t="s">
        <v>951</v>
      </c>
      <c r="J1097" s="76"/>
      <c r="K1097" s="76"/>
    </row>
    <row r="1098" spans="1:11">
      <c r="A1098" s="145">
        <v>1068</v>
      </c>
      <c r="B1098" s="161" t="s">
        <v>232</v>
      </c>
      <c r="C1098" s="69" t="s">
        <v>2</v>
      </c>
      <c r="D1098" s="69">
        <v>2</v>
      </c>
      <c r="E1098" s="123">
        <v>111.10400000000001</v>
      </c>
      <c r="F1098" s="54">
        <f t="shared" si="24"/>
        <v>222.20800000000003</v>
      </c>
      <c r="G1098" s="54"/>
      <c r="H1098" s="54" t="s">
        <v>941</v>
      </c>
      <c r="I1098" s="54" t="s">
        <v>951</v>
      </c>
      <c r="J1098" s="76"/>
      <c r="K1098" s="76"/>
    </row>
    <row r="1099" spans="1:11">
      <c r="A1099" s="145">
        <v>1069</v>
      </c>
      <c r="B1099" s="161" t="s">
        <v>233</v>
      </c>
      <c r="C1099" s="69" t="s">
        <v>2</v>
      </c>
      <c r="D1099" s="69">
        <v>40</v>
      </c>
      <c r="E1099" s="123">
        <v>140.56</v>
      </c>
      <c r="F1099" s="54">
        <f t="shared" si="24"/>
        <v>5622.4</v>
      </c>
      <c r="G1099" s="54"/>
      <c r="H1099" s="54" t="s">
        <v>941</v>
      </c>
      <c r="I1099" s="54" t="s">
        <v>951</v>
      </c>
      <c r="J1099" s="76"/>
      <c r="K1099" s="76"/>
    </row>
    <row r="1100" spans="1:11">
      <c r="A1100" s="145">
        <v>1070</v>
      </c>
      <c r="B1100" s="161" t="s">
        <v>234</v>
      </c>
      <c r="C1100" s="69" t="s">
        <v>2</v>
      </c>
      <c r="D1100" s="69">
        <v>15</v>
      </c>
      <c r="E1100" s="123">
        <v>43.120000000000005</v>
      </c>
      <c r="F1100" s="54">
        <f t="shared" si="24"/>
        <v>646.80000000000007</v>
      </c>
      <c r="G1100" s="54"/>
      <c r="H1100" s="54" t="s">
        <v>941</v>
      </c>
      <c r="I1100" s="54" t="s">
        <v>951</v>
      </c>
      <c r="J1100" s="76"/>
      <c r="K1100" s="76"/>
    </row>
    <row r="1101" spans="1:11">
      <c r="A1101" s="145">
        <v>1071</v>
      </c>
      <c r="B1101" s="161" t="s">
        <v>235</v>
      </c>
      <c r="C1101" s="69" t="s">
        <v>2</v>
      </c>
      <c r="D1101" s="69">
        <v>200</v>
      </c>
      <c r="E1101" s="123">
        <v>95.2</v>
      </c>
      <c r="F1101" s="54">
        <f t="shared" si="24"/>
        <v>19040</v>
      </c>
      <c r="G1101" s="54"/>
      <c r="H1101" s="54" t="s">
        <v>941</v>
      </c>
      <c r="I1101" s="54" t="s">
        <v>951</v>
      </c>
      <c r="J1101" s="76"/>
      <c r="K1101" s="76"/>
    </row>
    <row r="1102" spans="1:11">
      <c r="A1102" s="145">
        <v>1072</v>
      </c>
      <c r="B1102" s="161" t="s">
        <v>236</v>
      </c>
      <c r="C1102" s="69" t="s">
        <v>2</v>
      </c>
      <c r="D1102" s="69">
        <v>5</v>
      </c>
      <c r="E1102" s="123">
        <v>113.34400000000001</v>
      </c>
      <c r="F1102" s="54">
        <f t="shared" si="24"/>
        <v>566.72</v>
      </c>
      <c r="G1102" s="54"/>
      <c r="H1102" s="54" t="s">
        <v>941</v>
      </c>
      <c r="I1102" s="54" t="s">
        <v>951</v>
      </c>
      <c r="J1102" s="76"/>
      <c r="K1102" s="76"/>
    </row>
    <row r="1103" spans="1:11">
      <c r="A1103" s="145">
        <v>1073</v>
      </c>
      <c r="B1103" s="161" t="s">
        <v>237</v>
      </c>
      <c r="C1103" s="69" t="s">
        <v>2</v>
      </c>
      <c r="D1103" s="69">
        <v>200</v>
      </c>
      <c r="E1103" s="123">
        <v>100.80000000000001</v>
      </c>
      <c r="F1103" s="54">
        <f t="shared" si="24"/>
        <v>20160.000000000004</v>
      </c>
      <c r="G1103" s="54"/>
      <c r="H1103" s="54" t="s">
        <v>941</v>
      </c>
      <c r="I1103" s="54" t="s">
        <v>951</v>
      </c>
      <c r="J1103" s="76"/>
      <c r="K1103" s="76"/>
    </row>
    <row r="1104" spans="1:11">
      <c r="A1104" s="145">
        <v>1074</v>
      </c>
      <c r="B1104" s="161" t="s">
        <v>238</v>
      </c>
      <c r="C1104" s="69" t="s">
        <v>2</v>
      </c>
      <c r="D1104" s="69">
        <v>3</v>
      </c>
      <c r="E1104" s="123">
        <v>167.88800000000003</v>
      </c>
      <c r="F1104" s="54">
        <f t="shared" si="24"/>
        <v>503.6640000000001</v>
      </c>
      <c r="G1104" s="54"/>
      <c r="H1104" s="54" t="s">
        <v>941</v>
      </c>
      <c r="I1104" s="54" t="s">
        <v>951</v>
      </c>
      <c r="J1104" s="76"/>
      <c r="K1104" s="76"/>
    </row>
    <row r="1105" spans="1:11">
      <c r="A1105" s="145">
        <v>1075</v>
      </c>
      <c r="B1105" s="161" t="s">
        <v>239</v>
      </c>
      <c r="C1105" s="69" t="s">
        <v>2</v>
      </c>
      <c r="D1105" s="69">
        <v>80</v>
      </c>
      <c r="E1105" s="123">
        <v>2016.0000000000002</v>
      </c>
      <c r="F1105" s="54">
        <f t="shared" si="24"/>
        <v>161280.00000000003</v>
      </c>
      <c r="G1105" s="54"/>
      <c r="H1105" s="54" t="s">
        <v>941</v>
      </c>
      <c r="I1105" s="54" t="s">
        <v>951</v>
      </c>
      <c r="J1105" s="76"/>
      <c r="K1105" s="76"/>
    </row>
    <row r="1106" spans="1:11">
      <c r="A1106" s="145">
        <v>1076</v>
      </c>
      <c r="B1106" s="161" t="s">
        <v>240</v>
      </c>
      <c r="C1106" s="69" t="s">
        <v>2</v>
      </c>
      <c r="D1106" s="69">
        <v>180</v>
      </c>
      <c r="E1106" s="123">
        <v>134.84800000000001</v>
      </c>
      <c r="F1106" s="54">
        <f t="shared" si="24"/>
        <v>24272.640000000003</v>
      </c>
      <c r="G1106" s="54"/>
      <c r="H1106" s="54" t="s">
        <v>941</v>
      </c>
      <c r="I1106" s="54" t="s">
        <v>951</v>
      </c>
      <c r="J1106" s="76"/>
      <c r="K1106" s="76"/>
    </row>
    <row r="1107" spans="1:11">
      <c r="A1107" s="145">
        <v>1077</v>
      </c>
      <c r="B1107" s="161" t="s">
        <v>241</v>
      </c>
      <c r="C1107" s="69" t="s">
        <v>2</v>
      </c>
      <c r="D1107" s="69">
        <v>200</v>
      </c>
      <c r="E1107" s="123">
        <v>156.80000000000001</v>
      </c>
      <c r="F1107" s="54">
        <f t="shared" si="24"/>
        <v>31360.000000000004</v>
      </c>
      <c r="G1107" s="54"/>
      <c r="H1107" s="54" t="s">
        <v>941</v>
      </c>
      <c r="I1107" s="54" t="s">
        <v>951</v>
      </c>
      <c r="J1107" s="76"/>
      <c r="K1107" s="76"/>
    </row>
    <row r="1108" spans="1:11">
      <c r="A1108" s="145">
        <v>1078</v>
      </c>
      <c r="B1108" s="161" t="s">
        <v>241</v>
      </c>
      <c r="C1108" s="69" t="s">
        <v>2</v>
      </c>
      <c r="D1108" s="69">
        <v>200</v>
      </c>
      <c r="E1108" s="123">
        <v>145.60000000000002</v>
      </c>
      <c r="F1108" s="54">
        <f t="shared" si="24"/>
        <v>29120.000000000004</v>
      </c>
      <c r="G1108" s="54"/>
      <c r="H1108" s="54" t="s">
        <v>941</v>
      </c>
      <c r="I1108" s="54" t="s">
        <v>951</v>
      </c>
      <c r="J1108" s="76"/>
      <c r="K1108" s="76"/>
    </row>
    <row r="1109" spans="1:11">
      <c r="A1109" s="145">
        <v>1079</v>
      </c>
      <c r="B1109" s="161" t="s">
        <v>242</v>
      </c>
      <c r="C1109" s="69" t="s">
        <v>2</v>
      </c>
      <c r="D1109" s="69">
        <v>300</v>
      </c>
      <c r="E1109" s="123">
        <v>156.80000000000001</v>
      </c>
      <c r="F1109" s="54">
        <f t="shared" si="24"/>
        <v>47040</v>
      </c>
      <c r="G1109" s="54"/>
      <c r="H1109" s="54" t="s">
        <v>941</v>
      </c>
      <c r="I1109" s="54" t="s">
        <v>951</v>
      </c>
      <c r="J1109" s="76"/>
      <c r="K1109" s="76"/>
    </row>
    <row r="1110" spans="1:11">
      <c r="A1110" s="145">
        <v>1080</v>
      </c>
      <c r="B1110" s="161" t="s">
        <v>243</v>
      </c>
      <c r="C1110" s="69" t="s">
        <v>2</v>
      </c>
      <c r="D1110" s="69">
        <v>100</v>
      </c>
      <c r="E1110" s="123">
        <v>156.80000000000001</v>
      </c>
      <c r="F1110" s="54">
        <f t="shared" si="24"/>
        <v>15680.000000000002</v>
      </c>
      <c r="G1110" s="54"/>
      <c r="H1110" s="54" t="s">
        <v>941</v>
      </c>
      <c r="I1110" s="54" t="s">
        <v>951</v>
      </c>
      <c r="J1110" s="76"/>
      <c r="K1110" s="76"/>
    </row>
    <row r="1111" spans="1:11">
      <c r="A1111" s="145">
        <v>1081</v>
      </c>
      <c r="B1111" s="161" t="s">
        <v>1429</v>
      </c>
      <c r="C1111" s="69" t="s">
        <v>2</v>
      </c>
      <c r="D1111" s="69">
        <v>300</v>
      </c>
      <c r="E1111" s="123">
        <v>156.80000000000001</v>
      </c>
      <c r="F1111" s="54">
        <f t="shared" si="24"/>
        <v>47040</v>
      </c>
      <c r="G1111" s="54"/>
      <c r="H1111" s="54" t="s">
        <v>941</v>
      </c>
      <c r="I1111" s="54" t="s">
        <v>951</v>
      </c>
      <c r="J1111" s="76"/>
      <c r="K1111" s="76"/>
    </row>
    <row r="1112" spans="1:11">
      <c r="A1112" s="145">
        <v>1082</v>
      </c>
      <c r="B1112" s="161" t="s">
        <v>1430</v>
      </c>
      <c r="C1112" s="69" t="s">
        <v>2</v>
      </c>
      <c r="D1112" s="69">
        <v>700</v>
      </c>
      <c r="E1112" s="123">
        <v>156.80000000000001</v>
      </c>
      <c r="F1112" s="54">
        <f t="shared" si="24"/>
        <v>109760.00000000001</v>
      </c>
      <c r="G1112" s="54"/>
      <c r="H1112" s="54" t="s">
        <v>941</v>
      </c>
      <c r="I1112" s="54" t="s">
        <v>951</v>
      </c>
      <c r="J1112" s="76"/>
      <c r="K1112" s="76"/>
    </row>
    <row r="1113" spans="1:11">
      <c r="A1113" s="145">
        <v>1083</v>
      </c>
      <c r="B1113" s="161" t="s">
        <v>1431</v>
      </c>
      <c r="C1113" s="69" t="s">
        <v>2</v>
      </c>
      <c r="D1113" s="69">
        <v>500</v>
      </c>
      <c r="E1113" s="123">
        <v>156.80000000000001</v>
      </c>
      <c r="F1113" s="54">
        <f t="shared" si="24"/>
        <v>78400</v>
      </c>
      <c r="G1113" s="54"/>
      <c r="H1113" s="54" t="s">
        <v>941</v>
      </c>
      <c r="I1113" s="54" t="s">
        <v>951</v>
      </c>
      <c r="J1113" s="76"/>
      <c r="K1113" s="76"/>
    </row>
    <row r="1114" spans="1:11">
      <c r="A1114" s="145">
        <v>1084</v>
      </c>
      <c r="B1114" s="161" t="s">
        <v>244</v>
      </c>
      <c r="C1114" s="69" t="s">
        <v>2</v>
      </c>
      <c r="D1114" s="69">
        <v>3</v>
      </c>
      <c r="E1114" s="123">
        <v>56.000000000000007</v>
      </c>
      <c r="F1114" s="54">
        <f t="shared" si="24"/>
        <v>168.00000000000003</v>
      </c>
      <c r="G1114" s="54"/>
      <c r="H1114" s="54" t="s">
        <v>941</v>
      </c>
      <c r="I1114" s="54" t="s">
        <v>951</v>
      </c>
      <c r="J1114" s="76"/>
      <c r="K1114" s="76"/>
    </row>
    <row r="1115" spans="1:11">
      <c r="A1115" s="145">
        <v>1085</v>
      </c>
      <c r="B1115" s="161" t="s">
        <v>244</v>
      </c>
      <c r="C1115" s="69" t="s">
        <v>2</v>
      </c>
      <c r="D1115" s="69">
        <v>1</v>
      </c>
      <c r="E1115" s="123">
        <v>851.98400000000015</v>
      </c>
      <c r="F1115" s="54">
        <f t="shared" si="24"/>
        <v>851.98400000000015</v>
      </c>
      <c r="G1115" s="54"/>
      <c r="H1115" s="54" t="s">
        <v>941</v>
      </c>
      <c r="I1115" s="54" t="s">
        <v>951</v>
      </c>
      <c r="J1115" s="76"/>
      <c r="K1115" s="76"/>
    </row>
    <row r="1116" spans="1:11">
      <c r="A1116" s="145">
        <v>1086</v>
      </c>
      <c r="B1116" s="161" t="s">
        <v>1432</v>
      </c>
      <c r="C1116" s="69" t="s">
        <v>2</v>
      </c>
      <c r="D1116" s="69">
        <v>3</v>
      </c>
      <c r="E1116" s="123">
        <v>320</v>
      </c>
      <c r="F1116" s="54">
        <f t="shared" si="24"/>
        <v>960</v>
      </c>
      <c r="G1116" s="54"/>
      <c r="H1116" s="54" t="s">
        <v>941</v>
      </c>
      <c r="I1116" s="54" t="s">
        <v>951</v>
      </c>
      <c r="J1116" s="76"/>
      <c r="K1116" s="76"/>
    </row>
    <row r="1117" spans="1:11">
      <c r="A1117" s="145">
        <v>1087</v>
      </c>
      <c r="B1117" s="161" t="s">
        <v>245</v>
      </c>
      <c r="C1117" s="69" t="s">
        <v>2</v>
      </c>
      <c r="D1117" s="69">
        <v>2</v>
      </c>
      <c r="E1117" s="123">
        <v>121.74400000000001</v>
      </c>
      <c r="F1117" s="54">
        <f t="shared" si="24"/>
        <v>243.48800000000003</v>
      </c>
      <c r="G1117" s="54"/>
      <c r="H1117" s="54" t="s">
        <v>941</v>
      </c>
      <c r="I1117" s="54" t="s">
        <v>951</v>
      </c>
      <c r="J1117" s="76"/>
      <c r="K1117" s="76"/>
    </row>
    <row r="1118" spans="1:11">
      <c r="A1118" s="145">
        <v>1088</v>
      </c>
      <c r="B1118" s="161" t="s">
        <v>246</v>
      </c>
      <c r="C1118" s="69" t="s">
        <v>2</v>
      </c>
      <c r="D1118" s="69">
        <v>400</v>
      </c>
      <c r="E1118" s="123">
        <v>90.77600000000001</v>
      </c>
      <c r="F1118" s="54">
        <f t="shared" si="24"/>
        <v>36310.400000000001</v>
      </c>
      <c r="G1118" s="54"/>
      <c r="H1118" s="54" t="s">
        <v>941</v>
      </c>
      <c r="I1118" s="54" t="s">
        <v>951</v>
      </c>
      <c r="J1118" s="76"/>
      <c r="K1118" s="76"/>
    </row>
    <row r="1119" spans="1:11">
      <c r="A1119" s="145">
        <v>1089</v>
      </c>
      <c r="B1119" s="161" t="s">
        <v>247</v>
      </c>
      <c r="C1119" s="69" t="s">
        <v>2</v>
      </c>
      <c r="D1119" s="69">
        <v>10</v>
      </c>
      <c r="E1119" s="123">
        <v>220.19200000000001</v>
      </c>
      <c r="F1119" s="54">
        <f t="shared" si="24"/>
        <v>2201.92</v>
      </c>
      <c r="G1119" s="54"/>
      <c r="H1119" s="54" t="s">
        <v>941</v>
      </c>
      <c r="I1119" s="54" t="s">
        <v>951</v>
      </c>
      <c r="J1119" s="76"/>
      <c r="K1119" s="76"/>
    </row>
    <row r="1120" spans="1:11">
      <c r="A1120" s="145">
        <v>1090</v>
      </c>
      <c r="B1120" s="161" t="s">
        <v>247</v>
      </c>
      <c r="C1120" s="69" t="s">
        <v>2</v>
      </c>
      <c r="D1120" s="69">
        <v>10</v>
      </c>
      <c r="E1120" s="123">
        <v>206.864</v>
      </c>
      <c r="F1120" s="54">
        <f t="shared" si="24"/>
        <v>2068.64</v>
      </c>
      <c r="G1120" s="54"/>
      <c r="H1120" s="54" t="s">
        <v>941</v>
      </c>
      <c r="I1120" s="54" t="s">
        <v>951</v>
      </c>
      <c r="J1120" s="76"/>
      <c r="K1120" s="76"/>
    </row>
    <row r="1121" spans="1:11">
      <c r="A1121" s="145">
        <v>1091</v>
      </c>
      <c r="B1121" s="161" t="s">
        <v>248</v>
      </c>
      <c r="C1121" s="69" t="s">
        <v>2</v>
      </c>
      <c r="D1121" s="69">
        <v>10</v>
      </c>
      <c r="E1121" s="123">
        <v>562.91200000000003</v>
      </c>
      <c r="F1121" s="54">
        <f t="shared" si="24"/>
        <v>5629.1200000000008</v>
      </c>
      <c r="G1121" s="54"/>
      <c r="H1121" s="54" t="s">
        <v>941</v>
      </c>
      <c r="I1121" s="54" t="s">
        <v>951</v>
      </c>
      <c r="J1121" s="76"/>
      <c r="K1121" s="76"/>
    </row>
    <row r="1122" spans="1:11">
      <c r="A1122" s="145">
        <v>1092</v>
      </c>
      <c r="B1122" s="161" t="s">
        <v>249</v>
      </c>
      <c r="C1122" s="69" t="s">
        <v>2</v>
      </c>
      <c r="D1122" s="69">
        <v>20</v>
      </c>
      <c r="E1122" s="123">
        <v>260.40000000000003</v>
      </c>
      <c r="F1122" s="54">
        <f t="shared" si="24"/>
        <v>5208.0000000000009</v>
      </c>
      <c r="G1122" s="54"/>
      <c r="H1122" s="54" t="s">
        <v>941</v>
      </c>
      <c r="I1122" s="54" t="s">
        <v>951</v>
      </c>
      <c r="J1122" s="76"/>
      <c r="K1122" s="76"/>
    </row>
    <row r="1123" spans="1:11">
      <c r="A1123" s="145">
        <v>1093</v>
      </c>
      <c r="B1123" s="161" t="s">
        <v>250</v>
      </c>
      <c r="C1123" s="69" t="s">
        <v>2</v>
      </c>
      <c r="D1123" s="69">
        <v>10</v>
      </c>
      <c r="E1123" s="123">
        <v>48.160000000000004</v>
      </c>
      <c r="F1123" s="54">
        <f t="shared" si="24"/>
        <v>481.6</v>
      </c>
      <c r="G1123" s="54"/>
      <c r="H1123" s="54" t="s">
        <v>941</v>
      </c>
      <c r="I1123" s="54" t="s">
        <v>951</v>
      </c>
      <c r="J1123" s="76"/>
      <c r="K1123" s="76"/>
    </row>
    <row r="1124" spans="1:11">
      <c r="A1124" s="145">
        <v>1094</v>
      </c>
      <c r="B1124" s="161" t="s">
        <v>251</v>
      </c>
      <c r="C1124" s="69" t="s">
        <v>2</v>
      </c>
      <c r="D1124" s="69">
        <v>20</v>
      </c>
      <c r="E1124" s="123">
        <v>219.072</v>
      </c>
      <c r="F1124" s="54">
        <f t="shared" si="24"/>
        <v>4381.4400000000005</v>
      </c>
      <c r="G1124" s="54"/>
      <c r="H1124" s="54" t="s">
        <v>941</v>
      </c>
      <c r="I1124" s="54" t="s">
        <v>951</v>
      </c>
      <c r="J1124" s="76"/>
      <c r="K1124" s="76"/>
    </row>
    <row r="1125" spans="1:11">
      <c r="A1125" s="145">
        <v>1095</v>
      </c>
      <c r="B1125" s="161" t="s">
        <v>251</v>
      </c>
      <c r="C1125" s="69" t="s">
        <v>2</v>
      </c>
      <c r="D1125" s="69">
        <v>20</v>
      </c>
      <c r="E1125" s="123">
        <v>194.32000000000002</v>
      </c>
      <c r="F1125" s="54">
        <f t="shared" si="24"/>
        <v>3886.4000000000005</v>
      </c>
      <c r="G1125" s="54"/>
      <c r="H1125" s="54" t="s">
        <v>941</v>
      </c>
      <c r="I1125" s="54" t="s">
        <v>951</v>
      </c>
      <c r="J1125" s="76"/>
      <c r="K1125" s="76"/>
    </row>
    <row r="1126" spans="1:11">
      <c r="A1126" s="145">
        <v>1096</v>
      </c>
      <c r="B1126" s="161" t="s">
        <v>252</v>
      </c>
      <c r="C1126" s="69" t="s">
        <v>2</v>
      </c>
      <c r="D1126" s="69">
        <v>150</v>
      </c>
      <c r="E1126" s="123">
        <v>58.128000000000007</v>
      </c>
      <c r="F1126" s="54">
        <f t="shared" si="24"/>
        <v>8719.2000000000007</v>
      </c>
      <c r="G1126" s="54"/>
      <c r="H1126" s="54" t="s">
        <v>941</v>
      </c>
      <c r="I1126" s="54" t="s">
        <v>951</v>
      </c>
      <c r="J1126" s="76"/>
      <c r="K1126" s="76"/>
    </row>
    <row r="1127" spans="1:11">
      <c r="A1127" s="145">
        <v>1097</v>
      </c>
      <c r="B1127" s="161" t="s">
        <v>253</v>
      </c>
      <c r="C1127" s="69" t="s">
        <v>2</v>
      </c>
      <c r="D1127" s="69">
        <v>50</v>
      </c>
      <c r="E1127" s="123">
        <v>840.00000000000011</v>
      </c>
      <c r="F1127" s="54">
        <f t="shared" si="24"/>
        <v>42000.000000000007</v>
      </c>
      <c r="G1127" s="54"/>
      <c r="H1127" s="54" t="s">
        <v>941</v>
      </c>
      <c r="I1127" s="54" t="s">
        <v>951</v>
      </c>
      <c r="J1127" s="76"/>
      <c r="K1127" s="76"/>
    </row>
    <row r="1128" spans="1:11">
      <c r="A1128" s="145">
        <v>1098</v>
      </c>
      <c r="B1128" s="161" t="s">
        <v>1433</v>
      </c>
      <c r="C1128" s="69" t="s">
        <v>2</v>
      </c>
      <c r="D1128" s="69">
        <v>3</v>
      </c>
      <c r="E1128" s="123">
        <v>95.76</v>
      </c>
      <c r="F1128" s="54">
        <f t="shared" si="24"/>
        <v>287.28000000000003</v>
      </c>
      <c r="G1128" s="54"/>
      <c r="H1128" s="54" t="s">
        <v>941</v>
      </c>
      <c r="I1128" s="54" t="s">
        <v>951</v>
      </c>
      <c r="J1128" s="76"/>
      <c r="K1128" s="76"/>
    </row>
    <row r="1129" spans="1:11">
      <c r="A1129" s="145">
        <v>1099</v>
      </c>
      <c r="B1129" s="161" t="s">
        <v>1434</v>
      </c>
      <c r="C1129" s="69" t="s">
        <v>2</v>
      </c>
      <c r="D1129" s="69">
        <v>5</v>
      </c>
      <c r="E1129" s="123">
        <v>52.528000000000006</v>
      </c>
      <c r="F1129" s="54">
        <f t="shared" si="24"/>
        <v>262.64000000000004</v>
      </c>
      <c r="G1129" s="54"/>
      <c r="H1129" s="54" t="s">
        <v>941</v>
      </c>
      <c r="I1129" s="54" t="s">
        <v>951</v>
      </c>
      <c r="J1129" s="76"/>
      <c r="K1129" s="76"/>
    </row>
    <row r="1130" spans="1:11">
      <c r="A1130" s="145">
        <v>1100</v>
      </c>
      <c r="B1130" s="161" t="s">
        <v>254</v>
      </c>
      <c r="C1130" s="69" t="s">
        <v>2</v>
      </c>
      <c r="D1130" s="69">
        <v>20</v>
      </c>
      <c r="E1130" s="123">
        <v>918.40000000000009</v>
      </c>
      <c r="F1130" s="54">
        <f t="shared" si="24"/>
        <v>18368</v>
      </c>
      <c r="G1130" s="54"/>
      <c r="H1130" s="54" t="s">
        <v>941</v>
      </c>
      <c r="I1130" s="54" t="s">
        <v>951</v>
      </c>
      <c r="J1130" s="76"/>
      <c r="K1130" s="76"/>
    </row>
    <row r="1131" spans="1:11">
      <c r="A1131" s="145">
        <v>1101</v>
      </c>
      <c r="B1131" s="161" t="s">
        <v>254</v>
      </c>
      <c r="C1131" s="69" t="s">
        <v>2</v>
      </c>
      <c r="D1131" s="69">
        <v>40</v>
      </c>
      <c r="E1131" s="123">
        <v>526.40000000000009</v>
      </c>
      <c r="F1131" s="54">
        <f t="shared" si="24"/>
        <v>21056.000000000004</v>
      </c>
      <c r="G1131" s="54"/>
      <c r="H1131" s="54" t="s">
        <v>941</v>
      </c>
      <c r="I1131" s="54" t="s">
        <v>951</v>
      </c>
      <c r="J1131" s="76"/>
      <c r="K1131" s="76"/>
    </row>
    <row r="1132" spans="1:11">
      <c r="A1132" s="145">
        <v>1102</v>
      </c>
      <c r="B1132" s="161" t="s">
        <v>255</v>
      </c>
      <c r="C1132" s="69" t="s">
        <v>2</v>
      </c>
      <c r="D1132" s="69">
        <v>50</v>
      </c>
      <c r="E1132" s="123">
        <v>2882.88</v>
      </c>
      <c r="F1132" s="54">
        <f t="shared" si="24"/>
        <v>144144</v>
      </c>
      <c r="G1132" s="54"/>
      <c r="H1132" s="54" t="s">
        <v>941</v>
      </c>
      <c r="I1132" s="54" t="s">
        <v>951</v>
      </c>
      <c r="J1132" s="76"/>
      <c r="K1132" s="76"/>
    </row>
    <row r="1133" spans="1:11">
      <c r="A1133" s="145">
        <v>1103</v>
      </c>
      <c r="B1133" s="161" t="s">
        <v>1435</v>
      </c>
      <c r="C1133" s="69" t="s">
        <v>2</v>
      </c>
      <c r="D1133" s="69">
        <v>50</v>
      </c>
      <c r="E1133" s="123">
        <v>1560</v>
      </c>
      <c r="F1133" s="54">
        <f t="shared" si="24"/>
        <v>78000</v>
      </c>
      <c r="G1133" s="54"/>
      <c r="H1133" s="54" t="s">
        <v>941</v>
      </c>
      <c r="I1133" s="54" t="s">
        <v>951</v>
      </c>
      <c r="J1133" s="76"/>
      <c r="K1133" s="76"/>
    </row>
    <row r="1134" spans="1:11">
      <c r="A1134" s="145">
        <v>1104</v>
      </c>
      <c r="B1134" s="161" t="s">
        <v>1436</v>
      </c>
      <c r="C1134" s="69" t="s">
        <v>2</v>
      </c>
      <c r="D1134" s="69">
        <v>50</v>
      </c>
      <c r="E1134" s="123">
        <v>1560</v>
      </c>
      <c r="F1134" s="54">
        <f t="shared" ref="F1134:F1197" si="25">D1134*E1134</f>
        <v>78000</v>
      </c>
      <c r="G1134" s="54"/>
      <c r="H1134" s="54" t="s">
        <v>941</v>
      </c>
      <c r="I1134" s="54" t="s">
        <v>951</v>
      </c>
      <c r="J1134" s="76"/>
      <c r="K1134" s="76"/>
    </row>
    <row r="1135" spans="1:11">
      <c r="A1135" s="145">
        <v>1105</v>
      </c>
      <c r="B1135" s="161" t="s">
        <v>256</v>
      </c>
      <c r="C1135" s="69" t="s">
        <v>2</v>
      </c>
      <c r="D1135" s="69">
        <v>3</v>
      </c>
      <c r="E1135" s="123">
        <v>313.60000000000002</v>
      </c>
      <c r="F1135" s="54">
        <f t="shared" si="25"/>
        <v>940.80000000000007</v>
      </c>
      <c r="G1135" s="54"/>
      <c r="H1135" s="54" t="s">
        <v>941</v>
      </c>
      <c r="I1135" s="54" t="s">
        <v>951</v>
      </c>
      <c r="J1135" s="76"/>
      <c r="K1135" s="76"/>
    </row>
    <row r="1136" spans="1:11">
      <c r="A1136" s="145">
        <v>1106</v>
      </c>
      <c r="B1136" s="161" t="s">
        <v>256</v>
      </c>
      <c r="C1136" s="69" t="s">
        <v>2</v>
      </c>
      <c r="D1136" s="69">
        <v>3</v>
      </c>
      <c r="E1136" s="123">
        <v>358.40000000000003</v>
      </c>
      <c r="F1136" s="54">
        <f t="shared" si="25"/>
        <v>1075.2</v>
      </c>
      <c r="G1136" s="54"/>
      <c r="H1136" s="54" t="s">
        <v>941</v>
      </c>
      <c r="I1136" s="54" t="s">
        <v>951</v>
      </c>
      <c r="J1136" s="76"/>
      <c r="K1136" s="76"/>
    </row>
    <row r="1137" spans="1:11">
      <c r="A1137" s="145">
        <v>1107</v>
      </c>
      <c r="B1137" s="161" t="s">
        <v>256</v>
      </c>
      <c r="C1137" s="69" t="s">
        <v>2</v>
      </c>
      <c r="D1137" s="69">
        <v>3</v>
      </c>
      <c r="E1137" s="123">
        <v>504.00000000000006</v>
      </c>
      <c r="F1137" s="54">
        <f t="shared" si="25"/>
        <v>1512.0000000000002</v>
      </c>
      <c r="G1137" s="54"/>
      <c r="H1137" s="54" t="s">
        <v>941</v>
      </c>
      <c r="I1137" s="54" t="s">
        <v>951</v>
      </c>
      <c r="J1137" s="76"/>
      <c r="K1137" s="76"/>
    </row>
    <row r="1138" spans="1:11">
      <c r="A1138" s="145">
        <v>1108</v>
      </c>
      <c r="B1138" s="161" t="s">
        <v>257</v>
      </c>
      <c r="C1138" s="69" t="s">
        <v>2</v>
      </c>
      <c r="D1138" s="69">
        <v>3</v>
      </c>
      <c r="E1138" s="123">
        <v>156.80000000000001</v>
      </c>
      <c r="F1138" s="54">
        <f t="shared" si="25"/>
        <v>470.40000000000003</v>
      </c>
      <c r="G1138" s="54"/>
      <c r="H1138" s="54" t="s">
        <v>941</v>
      </c>
      <c r="I1138" s="54" t="s">
        <v>951</v>
      </c>
      <c r="J1138" s="76"/>
      <c r="K1138" s="76"/>
    </row>
    <row r="1139" spans="1:11">
      <c r="A1139" s="145">
        <v>1109</v>
      </c>
      <c r="B1139" s="161" t="s">
        <v>257</v>
      </c>
      <c r="C1139" s="69" t="s">
        <v>2</v>
      </c>
      <c r="D1139" s="69">
        <v>3</v>
      </c>
      <c r="E1139" s="123">
        <v>212.8</v>
      </c>
      <c r="F1139" s="54">
        <f t="shared" si="25"/>
        <v>638.40000000000009</v>
      </c>
      <c r="G1139" s="54"/>
      <c r="H1139" s="54" t="s">
        <v>941</v>
      </c>
      <c r="I1139" s="54" t="s">
        <v>951</v>
      </c>
      <c r="J1139" s="76"/>
      <c r="K1139" s="76"/>
    </row>
    <row r="1140" spans="1:11">
      <c r="A1140" s="145">
        <v>1110</v>
      </c>
      <c r="B1140" s="161" t="s">
        <v>257</v>
      </c>
      <c r="C1140" s="69" t="s">
        <v>2</v>
      </c>
      <c r="D1140" s="69">
        <v>3</v>
      </c>
      <c r="E1140" s="123">
        <v>358.40000000000003</v>
      </c>
      <c r="F1140" s="54">
        <f t="shared" si="25"/>
        <v>1075.2</v>
      </c>
      <c r="G1140" s="54"/>
      <c r="H1140" s="54" t="s">
        <v>941</v>
      </c>
      <c r="I1140" s="54" t="s">
        <v>951</v>
      </c>
      <c r="J1140" s="76"/>
      <c r="K1140" s="76"/>
    </row>
    <row r="1141" spans="1:11">
      <c r="A1141" s="145">
        <v>1111</v>
      </c>
      <c r="B1141" s="161" t="s">
        <v>258</v>
      </c>
      <c r="C1141" s="69" t="s">
        <v>2</v>
      </c>
      <c r="D1141" s="69">
        <v>80</v>
      </c>
      <c r="E1141" s="123">
        <v>1347.5840000000003</v>
      </c>
      <c r="F1141" s="54">
        <f t="shared" si="25"/>
        <v>107806.72000000003</v>
      </c>
      <c r="G1141" s="54"/>
      <c r="H1141" s="54" t="s">
        <v>941</v>
      </c>
      <c r="I1141" s="54" t="s">
        <v>951</v>
      </c>
      <c r="J1141" s="76"/>
      <c r="K1141" s="76"/>
    </row>
    <row r="1142" spans="1:11">
      <c r="A1142" s="145">
        <v>1112</v>
      </c>
      <c r="B1142" s="161" t="s">
        <v>259</v>
      </c>
      <c r="C1142" s="69" t="s">
        <v>2</v>
      </c>
      <c r="D1142" s="69">
        <v>10</v>
      </c>
      <c r="E1142" s="123">
        <v>383.09600000000006</v>
      </c>
      <c r="F1142" s="54">
        <f t="shared" si="25"/>
        <v>3830.9600000000005</v>
      </c>
      <c r="G1142" s="54"/>
      <c r="H1142" s="54" t="s">
        <v>941</v>
      </c>
      <c r="I1142" s="54" t="s">
        <v>951</v>
      </c>
      <c r="J1142" s="76"/>
      <c r="K1142" s="76"/>
    </row>
    <row r="1143" spans="1:11">
      <c r="A1143" s="145">
        <v>1113</v>
      </c>
      <c r="B1143" s="161" t="s">
        <v>260</v>
      </c>
      <c r="C1143" s="69" t="s">
        <v>2</v>
      </c>
      <c r="D1143" s="69">
        <v>100</v>
      </c>
      <c r="E1143" s="123">
        <v>33.488</v>
      </c>
      <c r="F1143" s="54">
        <f t="shared" si="25"/>
        <v>3348.8</v>
      </c>
      <c r="G1143" s="54"/>
      <c r="H1143" s="54" t="s">
        <v>941</v>
      </c>
      <c r="I1143" s="54" t="s">
        <v>951</v>
      </c>
      <c r="J1143" s="76"/>
      <c r="K1143" s="76"/>
    </row>
    <row r="1144" spans="1:11">
      <c r="A1144" s="145">
        <v>1114</v>
      </c>
      <c r="B1144" s="161" t="s">
        <v>261</v>
      </c>
      <c r="C1144" s="69" t="s">
        <v>2</v>
      </c>
      <c r="D1144" s="69">
        <v>10</v>
      </c>
      <c r="E1144" s="123">
        <v>694.40000000000009</v>
      </c>
      <c r="F1144" s="54">
        <f t="shared" si="25"/>
        <v>6944.0000000000009</v>
      </c>
      <c r="G1144" s="54"/>
      <c r="H1144" s="54" t="s">
        <v>941</v>
      </c>
      <c r="I1144" s="54" t="s">
        <v>951</v>
      </c>
      <c r="J1144" s="76"/>
      <c r="K1144" s="76"/>
    </row>
    <row r="1145" spans="1:11">
      <c r="A1145" s="145">
        <v>1115</v>
      </c>
      <c r="B1145" s="161" t="s">
        <v>262</v>
      </c>
      <c r="C1145" s="69" t="s">
        <v>2</v>
      </c>
      <c r="D1145" s="69">
        <v>20</v>
      </c>
      <c r="E1145" s="123">
        <v>792.40000000000009</v>
      </c>
      <c r="F1145" s="54">
        <f t="shared" si="25"/>
        <v>15848.000000000002</v>
      </c>
      <c r="G1145" s="54"/>
      <c r="H1145" s="54" t="s">
        <v>941</v>
      </c>
      <c r="I1145" s="54" t="s">
        <v>951</v>
      </c>
      <c r="J1145" s="76"/>
      <c r="K1145" s="76"/>
    </row>
    <row r="1146" spans="1:11">
      <c r="A1146" s="145">
        <v>1116</v>
      </c>
      <c r="B1146" s="161" t="s">
        <v>263</v>
      </c>
      <c r="C1146" s="69" t="s">
        <v>2</v>
      </c>
      <c r="D1146" s="69">
        <v>200</v>
      </c>
      <c r="E1146" s="123">
        <v>2489.7600000000002</v>
      </c>
      <c r="F1146" s="54">
        <f t="shared" si="25"/>
        <v>497952.00000000006</v>
      </c>
      <c r="G1146" s="54"/>
      <c r="H1146" s="54" t="s">
        <v>941</v>
      </c>
      <c r="I1146" s="54" t="s">
        <v>951</v>
      </c>
      <c r="J1146" s="76"/>
      <c r="K1146" s="76"/>
    </row>
    <row r="1147" spans="1:11">
      <c r="A1147" s="145">
        <v>1117</v>
      </c>
      <c r="B1147" s="161" t="s">
        <v>264</v>
      </c>
      <c r="C1147" s="69" t="s">
        <v>2</v>
      </c>
      <c r="D1147" s="69">
        <v>20</v>
      </c>
      <c r="E1147" s="123">
        <v>134.4</v>
      </c>
      <c r="F1147" s="54">
        <f t="shared" si="25"/>
        <v>2688</v>
      </c>
      <c r="G1147" s="54"/>
      <c r="H1147" s="54" t="s">
        <v>941</v>
      </c>
      <c r="I1147" s="54" t="s">
        <v>951</v>
      </c>
      <c r="J1147" s="76"/>
      <c r="K1147" s="76"/>
    </row>
    <row r="1148" spans="1:11">
      <c r="A1148" s="145">
        <v>1118</v>
      </c>
      <c r="B1148" s="161" t="s">
        <v>264</v>
      </c>
      <c r="C1148" s="69" t="s">
        <v>2</v>
      </c>
      <c r="D1148" s="69">
        <v>20</v>
      </c>
      <c r="E1148" s="123">
        <v>291.20000000000005</v>
      </c>
      <c r="F1148" s="54">
        <f t="shared" si="25"/>
        <v>5824.0000000000009</v>
      </c>
      <c r="G1148" s="54"/>
      <c r="H1148" s="54" t="s">
        <v>941</v>
      </c>
      <c r="I1148" s="54" t="s">
        <v>951</v>
      </c>
      <c r="J1148" s="76"/>
      <c r="K1148" s="76"/>
    </row>
    <row r="1149" spans="1:11">
      <c r="A1149" s="145">
        <v>1119</v>
      </c>
      <c r="B1149" s="161" t="s">
        <v>265</v>
      </c>
      <c r="C1149" s="69" t="s">
        <v>2</v>
      </c>
      <c r="D1149" s="69">
        <v>10</v>
      </c>
      <c r="E1149" s="123">
        <v>108.75200000000001</v>
      </c>
      <c r="F1149" s="54">
        <f t="shared" si="25"/>
        <v>1087.52</v>
      </c>
      <c r="G1149" s="54"/>
      <c r="H1149" s="54" t="s">
        <v>941</v>
      </c>
      <c r="I1149" s="54" t="s">
        <v>951</v>
      </c>
      <c r="J1149" s="76"/>
      <c r="K1149" s="76"/>
    </row>
    <row r="1150" spans="1:11">
      <c r="A1150" s="145">
        <v>1120</v>
      </c>
      <c r="B1150" s="161" t="s">
        <v>266</v>
      </c>
      <c r="C1150" s="69" t="s">
        <v>2</v>
      </c>
      <c r="D1150" s="69">
        <v>200</v>
      </c>
      <c r="E1150" s="123">
        <v>93.52000000000001</v>
      </c>
      <c r="F1150" s="54">
        <f t="shared" si="25"/>
        <v>18704.000000000004</v>
      </c>
      <c r="G1150" s="54"/>
      <c r="H1150" s="54" t="s">
        <v>941</v>
      </c>
      <c r="I1150" s="54" t="s">
        <v>951</v>
      </c>
      <c r="J1150" s="76"/>
      <c r="K1150" s="76"/>
    </row>
    <row r="1151" spans="1:11">
      <c r="A1151" s="145">
        <v>1121</v>
      </c>
      <c r="B1151" s="161" t="s">
        <v>266</v>
      </c>
      <c r="C1151" s="69" t="s">
        <v>2</v>
      </c>
      <c r="D1151" s="69">
        <v>100</v>
      </c>
      <c r="E1151" s="123">
        <v>107.29600000000001</v>
      </c>
      <c r="F1151" s="54">
        <f t="shared" si="25"/>
        <v>10729.6</v>
      </c>
      <c r="G1151" s="54"/>
      <c r="H1151" s="54" t="s">
        <v>941</v>
      </c>
      <c r="I1151" s="54" t="s">
        <v>951</v>
      </c>
      <c r="J1151" s="76"/>
      <c r="K1151" s="76"/>
    </row>
    <row r="1152" spans="1:11">
      <c r="A1152" s="145">
        <v>1122</v>
      </c>
      <c r="B1152" s="161" t="s">
        <v>267</v>
      </c>
      <c r="C1152" s="69" t="s">
        <v>2</v>
      </c>
      <c r="D1152" s="69">
        <v>10</v>
      </c>
      <c r="E1152" s="123">
        <v>117.82400000000001</v>
      </c>
      <c r="F1152" s="54">
        <f t="shared" si="25"/>
        <v>1178.2400000000002</v>
      </c>
      <c r="G1152" s="54"/>
      <c r="H1152" s="54" t="s">
        <v>941</v>
      </c>
      <c r="I1152" s="54" t="s">
        <v>951</v>
      </c>
      <c r="J1152" s="76"/>
      <c r="K1152" s="76"/>
    </row>
    <row r="1153" spans="1:11">
      <c r="A1153" s="145">
        <v>1123</v>
      </c>
      <c r="B1153" s="161" t="s">
        <v>267</v>
      </c>
      <c r="C1153" s="69" t="s">
        <v>2</v>
      </c>
      <c r="D1153" s="69">
        <v>3</v>
      </c>
      <c r="E1153" s="123">
        <v>50.624000000000009</v>
      </c>
      <c r="F1153" s="54">
        <f t="shared" si="25"/>
        <v>151.87200000000001</v>
      </c>
      <c r="G1153" s="54"/>
      <c r="H1153" s="54" t="s">
        <v>941</v>
      </c>
      <c r="I1153" s="54" t="s">
        <v>951</v>
      </c>
      <c r="J1153" s="76"/>
      <c r="K1153" s="76"/>
    </row>
    <row r="1154" spans="1:11">
      <c r="A1154" s="145">
        <v>1124</v>
      </c>
      <c r="B1154" s="161" t="s">
        <v>267</v>
      </c>
      <c r="C1154" s="69" t="s">
        <v>2</v>
      </c>
      <c r="D1154" s="69">
        <v>3</v>
      </c>
      <c r="E1154" s="123">
        <v>59.58400000000001</v>
      </c>
      <c r="F1154" s="54">
        <f t="shared" si="25"/>
        <v>178.75200000000004</v>
      </c>
      <c r="G1154" s="54"/>
      <c r="H1154" s="54" t="s">
        <v>941</v>
      </c>
      <c r="I1154" s="54" t="s">
        <v>951</v>
      </c>
      <c r="J1154" s="76"/>
      <c r="K1154" s="76"/>
    </row>
    <row r="1155" spans="1:11">
      <c r="A1155" s="145">
        <v>1125</v>
      </c>
      <c r="B1155" s="161" t="s">
        <v>268</v>
      </c>
      <c r="C1155" s="69" t="s">
        <v>2</v>
      </c>
      <c r="D1155" s="69">
        <v>3</v>
      </c>
      <c r="E1155" s="123">
        <v>47.6</v>
      </c>
      <c r="F1155" s="54">
        <f t="shared" si="25"/>
        <v>142.80000000000001</v>
      </c>
      <c r="G1155" s="54"/>
      <c r="H1155" s="54" t="s">
        <v>941</v>
      </c>
      <c r="I1155" s="54" t="s">
        <v>951</v>
      </c>
      <c r="J1155" s="76"/>
      <c r="K1155" s="76"/>
    </row>
    <row r="1156" spans="1:11">
      <c r="A1156" s="145">
        <v>1126</v>
      </c>
      <c r="B1156" s="161" t="s">
        <v>269</v>
      </c>
      <c r="C1156" s="69" t="s">
        <v>2</v>
      </c>
      <c r="D1156" s="69">
        <v>150</v>
      </c>
      <c r="E1156" s="123">
        <v>40.320000000000007</v>
      </c>
      <c r="F1156" s="54">
        <f t="shared" si="25"/>
        <v>6048.0000000000009</v>
      </c>
      <c r="G1156" s="54"/>
      <c r="H1156" s="54" t="s">
        <v>941</v>
      </c>
      <c r="I1156" s="54" t="s">
        <v>951</v>
      </c>
      <c r="J1156" s="76"/>
      <c r="K1156" s="76"/>
    </row>
    <row r="1157" spans="1:11">
      <c r="A1157" s="145">
        <v>1127</v>
      </c>
      <c r="B1157" s="161" t="s">
        <v>270</v>
      </c>
      <c r="C1157" s="69" t="s">
        <v>2</v>
      </c>
      <c r="D1157" s="69">
        <v>40</v>
      </c>
      <c r="E1157" s="123">
        <v>220.304</v>
      </c>
      <c r="F1157" s="54">
        <f t="shared" si="25"/>
        <v>8812.16</v>
      </c>
      <c r="G1157" s="54"/>
      <c r="H1157" s="54" t="s">
        <v>941</v>
      </c>
      <c r="I1157" s="54" t="s">
        <v>951</v>
      </c>
      <c r="J1157" s="76"/>
      <c r="K1157" s="76"/>
    </row>
    <row r="1158" spans="1:11">
      <c r="A1158" s="145">
        <v>1128</v>
      </c>
      <c r="B1158" s="161" t="s">
        <v>271</v>
      </c>
      <c r="C1158" s="69" t="s">
        <v>2</v>
      </c>
      <c r="D1158" s="69">
        <v>10</v>
      </c>
      <c r="E1158" s="123">
        <v>593.6</v>
      </c>
      <c r="F1158" s="54">
        <f t="shared" si="25"/>
        <v>5936</v>
      </c>
      <c r="G1158" s="54"/>
      <c r="H1158" s="54" t="s">
        <v>941</v>
      </c>
      <c r="I1158" s="54" t="s">
        <v>951</v>
      </c>
      <c r="J1158" s="76"/>
      <c r="K1158" s="76"/>
    </row>
    <row r="1159" spans="1:11">
      <c r="A1159" s="145">
        <v>1129</v>
      </c>
      <c r="B1159" s="161" t="s">
        <v>272</v>
      </c>
      <c r="C1159" s="69" t="s">
        <v>2</v>
      </c>
      <c r="D1159" s="69">
        <v>80</v>
      </c>
      <c r="E1159" s="123">
        <v>265.77600000000001</v>
      </c>
      <c r="F1159" s="54">
        <f t="shared" si="25"/>
        <v>21262.080000000002</v>
      </c>
      <c r="G1159" s="54"/>
      <c r="H1159" s="54" t="s">
        <v>941</v>
      </c>
      <c r="I1159" s="54" t="s">
        <v>951</v>
      </c>
      <c r="J1159" s="76"/>
      <c r="K1159" s="76"/>
    </row>
    <row r="1160" spans="1:11">
      <c r="A1160" s="145">
        <v>1130</v>
      </c>
      <c r="B1160" s="161" t="s">
        <v>273</v>
      </c>
      <c r="C1160" s="69" t="s">
        <v>2</v>
      </c>
      <c r="D1160" s="69">
        <v>50</v>
      </c>
      <c r="E1160" s="123">
        <v>2218.1600000000003</v>
      </c>
      <c r="F1160" s="54">
        <f t="shared" si="25"/>
        <v>110908.00000000001</v>
      </c>
      <c r="G1160" s="54"/>
      <c r="H1160" s="54" t="s">
        <v>941</v>
      </c>
      <c r="I1160" s="54" t="s">
        <v>951</v>
      </c>
      <c r="J1160" s="76"/>
      <c r="K1160" s="76"/>
    </row>
    <row r="1161" spans="1:11">
      <c r="A1161" s="145">
        <v>1131</v>
      </c>
      <c r="B1161" s="161" t="s">
        <v>273</v>
      </c>
      <c r="C1161" s="69" t="s">
        <v>2</v>
      </c>
      <c r="D1161" s="69">
        <v>50</v>
      </c>
      <c r="E1161" s="123">
        <v>1415.1200000000001</v>
      </c>
      <c r="F1161" s="54">
        <f t="shared" si="25"/>
        <v>70756</v>
      </c>
      <c r="G1161" s="54"/>
      <c r="H1161" s="54" t="s">
        <v>941</v>
      </c>
      <c r="I1161" s="54" t="s">
        <v>951</v>
      </c>
      <c r="J1161" s="76"/>
      <c r="K1161" s="76"/>
    </row>
    <row r="1162" spans="1:11">
      <c r="A1162" s="145">
        <v>1132</v>
      </c>
      <c r="B1162" s="161" t="s">
        <v>273</v>
      </c>
      <c r="C1162" s="69" t="s">
        <v>2</v>
      </c>
      <c r="D1162" s="69">
        <v>50</v>
      </c>
      <c r="E1162" s="123">
        <v>1436.8480000000002</v>
      </c>
      <c r="F1162" s="54">
        <f t="shared" si="25"/>
        <v>71842.400000000009</v>
      </c>
      <c r="G1162" s="54"/>
      <c r="H1162" s="54" t="s">
        <v>941</v>
      </c>
      <c r="I1162" s="54" t="s">
        <v>951</v>
      </c>
      <c r="J1162" s="76"/>
      <c r="K1162" s="76"/>
    </row>
    <row r="1163" spans="1:11">
      <c r="A1163" s="145">
        <v>1133</v>
      </c>
      <c r="B1163" s="161" t="s">
        <v>274</v>
      </c>
      <c r="C1163" s="69" t="s">
        <v>2</v>
      </c>
      <c r="D1163" s="69">
        <v>2</v>
      </c>
      <c r="E1163" s="123">
        <v>348.65600000000006</v>
      </c>
      <c r="F1163" s="54">
        <f t="shared" si="25"/>
        <v>697.31200000000013</v>
      </c>
      <c r="G1163" s="54"/>
      <c r="H1163" s="54" t="s">
        <v>941</v>
      </c>
      <c r="I1163" s="54" t="s">
        <v>951</v>
      </c>
      <c r="J1163" s="76"/>
      <c r="K1163" s="76"/>
    </row>
    <row r="1164" spans="1:11">
      <c r="A1164" s="145">
        <v>1134</v>
      </c>
      <c r="B1164" s="161" t="s">
        <v>275</v>
      </c>
      <c r="C1164" s="69" t="s">
        <v>2</v>
      </c>
      <c r="D1164" s="69">
        <v>50</v>
      </c>
      <c r="E1164" s="123">
        <v>54.992000000000004</v>
      </c>
      <c r="F1164" s="54">
        <f t="shared" si="25"/>
        <v>2749.6000000000004</v>
      </c>
      <c r="G1164" s="54"/>
      <c r="H1164" s="54" t="s">
        <v>941</v>
      </c>
      <c r="I1164" s="54" t="s">
        <v>951</v>
      </c>
      <c r="J1164" s="76"/>
      <c r="K1164" s="76"/>
    </row>
    <row r="1165" spans="1:11">
      <c r="A1165" s="145">
        <v>1135</v>
      </c>
      <c r="B1165" s="161" t="s">
        <v>276</v>
      </c>
      <c r="C1165" s="69" t="s">
        <v>2</v>
      </c>
      <c r="D1165" s="69">
        <v>300</v>
      </c>
      <c r="E1165" s="123">
        <v>54.768000000000001</v>
      </c>
      <c r="F1165" s="54">
        <f t="shared" si="25"/>
        <v>16430.400000000001</v>
      </c>
      <c r="G1165" s="54"/>
      <c r="H1165" s="54" t="s">
        <v>941</v>
      </c>
      <c r="I1165" s="54" t="s">
        <v>951</v>
      </c>
      <c r="J1165" s="76"/>
      <c r="K1165" s="76"/>
    </row>
    <row r="1166" spans="1:11">
      <c r="A1166" s="145">
        <v>1136</v>
      </c>
      <c r="B1166" s="161" t="s">
        <v>277</v>
      </c>
      <c r="C1166" s="69" t="s">
        <v>2</v>
      </c>
      <c r="D1166" s="69">
        <v>6</v>
      </c>
      <c r="E1166" s="123">
        <v>50.624000000000009</v>
      </c>
      <c r="F1166" s="54">
        <f t="shared" si="25"/>
        <v>303.74400000000003</v>
      </c>
      <c r="G1166" s="54"/>
      <c r="H1166" s="54" t="s">
        <v>941</v>
      </c>
      <c r="I1166" s="54" t="s">
        <v>951</v>
      </c>
      <c r="J1166" s="76"/>
      <c r="K1166" s="76"/>
    </row>
    <row r="1167" spans="1:11">
      <c r="A1167" s="145">
        <v>1137</v>
      </c>
      <c r="B1167" s="161" t="s">
        <v>278</v>
      </c>
      <c r="C1167" s="69" t="s">
        <v>2</v>
      </c>
      <c r="D1167" s="69">
        <v>50</v>
      </c>
      <c r="E1167" s="123">
        <v>929.82400000000018</v>
      </c>
      <c r="F1167" s="54">
        <f t="shared" si="25"/>
        <v>46491.200000000012</v>
      </c>
      <c r="G1167" s="54"/>
      <c r="H1167" s="54" t="s">
        <v>941</v>
      </c>
      <c r="I1167" s="54" t="s">
        <v>951</v>
      </c>
      <c r="J1167" s="76"/>
      <c r="K1167" s="76"/>
    </row>
    <row r="1168" spans="1:11">
      <c r="A1168" s="145">
        <v>1138</v>
      </c>
      <c r="B1168" s="161" t="s">
        <v>278</v>
      </c>
      <c r="C1168" s="69" t="s">
        <v>2</v>
      </c>
      <c r="D1168" s="69">
        <v>50</v>
      </c>
      <c r="E1168" s="123">
        <v>1702.9600000000003</v>
      </c>
      <c r="F1168" s="54">
        <f t="shared" si="25"/>
        <v>85148.000000000015</v>
      </c>
      <c r="G1168" s="54"/>
      <c r="H1168" s="54" t="s">
        <v>941</v>
      </c>
      <c r="I1168" s="54" t="s">
        <v>951</v>
      </c>
      <c r="J1168" s="76"/>
      <c r="K1168" s="76"/>
    </row>
    <row r="1169" spans="1:11">
      <c r="A1169" s="145">
        <v>1139</v>
      </c>
      <c r="B1169" s="161" t="s">
        <v>279</v>
      </c>
      <c r="C1169" s="69" t="s">
        <v>2</v>
      </c>
      <c r="D1169" s="69">
        <v>50</v>
      </c>
      <c r="E1169" s="123">
        <v>83.104000000000013</v>
      </c>
      <c r="F1169" s="54">
        <f t="shared" si="25"/>
        <v>4155.2000000000007</v>
      </c>
      <c r="G1169" s="54"/>
      <c r="H1169" s="54" t="s">
        <v>941</v>
      </c>
      <c r="I1169" s="54" t="s">
        <v>951</v>
      </c>
      <c r="J1169" s="76"/>
      <c r="K1169" s="76"/>
    </row>
    <row r="1170" spans="1:11">
      <c r="A1170" s="145">
        <v>1140</v>
      </c>
      <c r="B1170" s="161" t="s">
        <v>280</v>
      </c>
      <c r="C1170" s="69" t="s">
        <v>2</v>
      </c>
      <c r="D1170" s="69">
        <v>200</v>
      </c>
      <c r="E1170" s="123">
        <v>95.424000000000007</v>
      </c>
      <c r="F1170" s="54">
        <f t="shared" si="25"/>
        <v>19084.800000000003</v>
      </c>
      <c r="G1170" s="54"/>
      <c r="H1170" s="54" t="s">
        <v>941</v>
      </c>
      <c r="I1170" s="54" t="s">
        <v>951</v>
      </c>
      <c r="J1170" s="76"/>
      <c r="K1170" s="76"/>
    </row>
    <row r="1171" spans="1:11">
      <c r="A1171" s="145">
        <v>1141</v>
      </c>
      <c r="B1171" s="161" t="s">
        <v>281</v>
      </c>
      <c r="C1171" s="69" t="s">
        <v>2</v>
      </c>
      <c r="D1171" s="69">
        <v>5</v>
      </c>
      <c r="E1171" s="123">
        <v>106.736</v>
      </c>
      <c r="F1171" s="54">
        <f t="shared" si="25"/>
        <v>533.68000000000006</v>
      </c>
      <c r="G1171" s="54"/>
      <c r="H1171" s="54" t="s">
        <v>941</v>
      </c>
      <c r="I1171" s="54" t="s">
        <v>951</v>
      </c>
      <c r="J1171" s="76"/>
      <c r="K1171" s="76"/>
    </row>
    <row r="1172" spans="1:11">
      <c r="A1172" s="145">
        <v>1142</v>
      </c>
      <c r="B1172" s="161" t="s">
        <v>282</v>
      </c>
      <c r="C1172" s="69" t="s">
        <v>2</v>
      </c>
      <c r="D1172" s="69">
        <v>2</v>
      </c>
      <c r="E1172" s="123">
        <v>189.33600000000004</v>
      </c>
      <c r="F1172" s="54">
        <f t="shared" si="25"/>
        <v>378.67200000000008</v>
      </c>
      <c r="G1172" s="54"/>
      <c r="H1172" s="54" t="s">
        <v>941</v>
      </c>
      <c r="I1172" s="54" t="s">
        <v>951</v>
      </c>
      <c r="J1172" s="76"/>
      <c r="K1172" s="76"/>
    </row>
    <row r="1173" spans="1:11">
      <c r="A1173" s="145">
        <v>1143</v>
      </c>
      <c r="B1173" s="161" t="s">
        <v>282</v>
      </c>
      <c r="C1173" s="69" t="s">
        <v>2</v>
      </c>
      <c r="D1173" s="69">
        <v>2</v>
      </c>
      <c r="E1173" s="123">
        <v>235.81600000000003</v>
      </c>
      <c r="F1173" s="54">
        <f t="shared" si="25"/>
        <v>471.63200000000006</v>
      </c>
      <c r="G1173" s="54"/>
      <c r="H1173" s="54" t="s">
        <v>941</v>
      </c>
      <c r="I1173" s="54" t="s">
        <v>951</v>
      </c>
      <c r="J1173" s="76"/>
      <c r="K1173" s="76"/>
    </row>
    <row r="1174" spans="1:11">
      <c r="A1174" s="145">
        <v>1144</v>
      </c>
      <c r="B1174" s="161" t="s">
        <v>282</v>
      </c>
      <c r="C1174" s="69" t="s">
        <v>2</v>
      </c>
      <c r="D1174" s="69">
        <v>2</v>
      </c>
      <c r="E1174" s="123">
        <v>162.232</v>
      </c>
      <c r="F1174" s="54">
        <f t="shared" si="25"/>
        <v>324.464</v>
      </c>
      <c r="G1174" s="54"/>
      <c r="H1174" s="54" t="s">
        <v>941</v>
      </c>
      <c r="I1174" s="54" t="s">
        <v>951</v>
      </c>
      <c r="J1174" s="76"/>
      <c r="K1174" s="76"/>
    </row>
    <row r="1175" spans="1:11">
      <c r="A1175" s="145">
        <v>1145</v>
      </c>
      <c r="B1175" s="161" t="s">
        <v>283</v>
      </c>
      <c r="C1175" s="69" t="s">
        <v>2</v>
      </c>
      <c r="D1175" s="69">
        <v>20</v>
      </c>
      <c r="E1175" s="123">
        <v>110.76800000000001</v>
      </c>
      <c r="F1175" s="54">
        <f t="shared" si="25"/>
        <v>2215.36</v>
      </c>
      <c r="G1175" s="54"/>
      <c r="H1175" s="54" t="s">
        <v>941</v>
      </c>
      <c r="I1175" s="54" t="s">
        <v>951</v>
      </c>
      <c r="J1175" s="76"/>
      <c r="K1175" s="76"/>
    </row>
    <row r="1176" spans="1:11">
      <c r="A1176" s="145">
        <v>1146</v>
      </c>
      <c r="B1176" s="161" t="s">
        <v>284</v>
      </c>
      <c r="C1176" s="69" t="s">
        <v>2</v>
      </c>
      <c r="D1176" s="69">
        <v>300</v>
      </c>
      <c r="E1176" s="123">
        <v>246.96000000000004</v>
      </c>
      <c r="F1176" s="54">
        <f t="shared" si="25"/>
        <v>74088.000000000015</v>
      </c>
      <c r="G1176" s="54"/>
      <c r="H1176" s="54" t="s">
        <v>941</v>
      </c>
      <c r="I1176" s="54" t="s">
        <v>951</v>
      </c>
      <c r="J1176" s="76"/>
      <c r="K1176" s="76"/>
    </row>
    <row r="1177" spans="1:11">
      <c r="A1177" s="145">
        <v>1147</v>
      </c>
      <c r="B1177" s="161" t="s">
        <v>284</v>
      </c>
      <c r="C1177" s="69" t="s">
        <v>2</v>
      </c>
      <c r="D1177" s="69">
        <v>100</v>
      </c>
      <c r="E1177" s="123">
        <v>706.49599999999998</v>
      </c>
      <c r="F1177" s="54">
        <f t="shared" si="25"/>
        <v>70649.599999999991</v>
      </c>
      <c r="G1177" s="54"/>
      <c r="H1177" s="54" t="s">
        <v>941</v>
      </c>
      <c r="I1177" s="54" t="s">
        <v>951</v>
      </c>
      <c r="J1177" s="76"/>
      <c r="K1177" s="76"/>
    </row>
    <row r="1178" spans="1:11">
      <c r="A1178" s="145">
        <v>1148</v>
      </c>
      <c r="B1178" s="161" t="s">
        <v>285</v>
      </c>
      <c r="C1178" s="69" t="s">
        <v>2</v>
      </c>
      <c r="D1178" s="69">
        <v>10</v>
      </c>
      <c r="E1178" s="123">
        <v>669.7600000000001</v>
      </c>
      <c r="F1178" s="54">
        <f t="shared" si="25"/>
        <v>6697.6000000000013</v>
      </c>
      <c r="G1178" s="54"/>
      <c r="H1178" s="54" t="s">
        <v>941</v>
      </c>
      <c r="I1178" s="54" t="s">
        <v>951</v>
      </c>
      <c r="J1178" s="76"/>
      <c r="K1178" s="76"/>
    </row>
    <row r="1179" spans="1:11">
      <c r="A1179" s="145">
        <v>1149</v>
      </c>
      <c r="B1179" s="161" t="s">
        <v>286</v>
      </c>
      <c r="C1179" s="69" t="s">
        <v>2</v>
      </c>
      <c r="D1179" s="69">
        <v>5</v>
      </c>
      <c r="E1179" s="123">
        <v>494.25600000000009</v>
      </c>
      <c r="F1179" s="54">
        <f t="shared" si="25"/>
        <v>2471.2800000000007</v>
      </c>
      <c r="G1179" s="54"/>
      <c r="H1179" s="54" t="s">
        <v>941</v>
      </c>
      <c r="I1179" s="54" t="s">
        <v>951</v>
      </c>
      <c r="J1179" s="76"/>
      <c r="K1179" s="76"/>
    </row>
    <row r="1180" spans="1:11">
      <c r="A1180" s="145">
        <v>1150</v>
      </c>
      <c r="B1180" s="161" t="s">
        <v>286</v>
      </c>
      <c r="C1180" s="69" t="s">
        <v>2</v>
      </c>
      <c r="D1180" s="69">
        <v>5</v>
      </c>
      <c r="E1180" s="123">
        <v>536.14400000000001</v>
      </c>
      <c r="F1180" s="54">
        <f t="shared" si="25"/>
        <v>2680.7200000000003</v>
      </c>
      <c r="G1180" s="54"/>
      <c r="H1180" s="54" t="s">
        <v>941</v>
      </c>
      <c r="I1180" s="54" t="s">
        <v>951</v>
      </c>
      <c r="J1180" s="76"/>
      <c r="K1180" s="76"/>
    </row>
    <row r="1181" spans="1:11">
      <c r="A1181" s="145">
        <v>1151</v>
      </c>
      <c r="B1181" s="161" t="s">
        <v>287</v>
      </c>
      <c r="C1181" s="69" t="s">
        <v>2</v>
      </c>
      <c r="D1181" s="69">
        <v>4</v>
      </c>
      <c r="E1181" s="123">
        <v>488.54400000000004</v>
      </c>
      <c r="F1181" s="54">
        <f t="shared" si="25"/>
        <v>1954.1760000000002</v>
      </c>
      <c r="G1181" s="54"/>
      <c r="H1181" s="54" t="s">
        <v>941</v>
      </c>
      <c r="I1181" s="54" t="s">
        <v>951</v>
      </c>
      <c r="J1181" s="76"/>
      <c r="K1181" s="76"/>
    </row>
    <row r="1182" spans="1:11">
      <c r="A1182" s="145">
        <v>1152</v>
      </c>
      <c r="B1182" s="161" t="s">
        <v>1437</v>
      </c>
      <c r="C1182" s="69" t="s">
        <v>2</v>
      </c>
      <c r="D1182" s="69">
        <v>100</v>
      </c>
      <c r="E1182" s="123">
        <v>96.208000000000013</v>
      </c>
      <c r="F1182" s="54">
        <f t="shared" si="25"/>
        <v>9620.8000000000011</v>
      </c>
      <c r="G1182" s="54"/>
      <c r="H1182" s="54" t="s">
        <v>941</v>
      </c>
      <c r="I1182" s="54" t="s">
        <v>951</v>
      </c>
      <c r="J1182" s="76"/>
      <c r="K1182" s="76"/>
    </row>
    <row r="1183" spans="1:11">
      <c r="A1183" s="145">
        <v>1153</v>
      </c>
      <c r="B1183" s="161" t="s">
        <v>1437</v>
      </c>
      <c r="C1183" s="69" t="s">
        <v>2</v>
      </c>
      <c r="D1183" s="69">
        <v>100</v>
      </c>
      <c r="E1183" s="123">
        <v>108.19200000000001</v>
      </c>
      <c r="F1183" s="54">
        <f t="shared" si="25"/>
        <v>10819.2</v>
      </c>
      <c r="G1183" s="54"/>
      <c r="H1183" s="54" t="s">
        <v>941</v>
      </c>
      <c r="I1183" s="54" t="s">
        <v>951</v>
      </c>
      <c r="J1183" s="76"/>
      <c r="K1183" s="76"/>
    </row>
    <row r="1184" spans="1:11">
      <c r="A1184" s="145">
        <v>1154</v>
      </c>
      <c r="B1184" s="161" t="s">
        <v>288</v>
      </c>
      <c r="C1184" s="69" t="s">
        <v>2</v>
      </c>
      <c r="D1184" s="69">
        <v>1</v>
      </c>
      <c r="E1184" s="123">
        <v>168.22399999999999</v>
      </c>
      <c r="F1184" s="54">
        <f t="shared" si="25"/>
        <v>168.22399999999999</v>
      </c>
      <c r="G1184" s="54"/>
      <c r="H1184" s="54" t="s">
        <v>941</v>
      </c>
      <c r="I1184" s="54" t="s">
        <v>951</v>
      </c>
      <c r="J1184" s="76"/>
      <c r="K1184" s="76"/>
    </row>
    <row r="1185" spans="1:11">
      <c r="A1185" s="145">
        <v>1155</v>
      </c>
      <c r="B1185" s="161" t="s">
        <v>1438</v>
      </c>
      <c r="C1185" s="69" t="s">
        <v>2</v>
      </c>
      <c r="D1185" s="69">
        <v>5000</v>
      </c>
      <c r="E1185" s="123">
        <v>125</v>
      </c>
      <c r="F1185" s="54">
        <f t="shared" si="25"/>
        <v>625000</v>
      </c>
      <c r="G1185" s="54"/>
      <c r="H1185" s="54" t="s">
        <v>941</v>
      </c>
      <c r="I1185" s="54" t="s">
        <v>951</v>
      </c>
      <c r="J1185" s="76"/>
      <c r="K1185" s="76"/>
    </row>
    <row r="1186" spans="1:11">
      <c r="A1186" s="145">
        <v>1156</v>
      </c>
      <c r="B1186" s="161" t="s">
        <v>1439</v>
      </c>
      <c r="C1186" s="69" t="s">
        <v>85</v>
      </c>
      <c r="D1186" s="69">
        <v>5</v>
      </c>
      <c r="E1186" s="123">
        <v>682.88</v>
      </c>
      <c r="F1186" s="54">
        <f t="shared" si="25"/>
        <v>3414.4</v>
      </c>
      <c r="G1186" s="54"/>
      <c r="H1186" s="54" t="s">
        <v>941</v>
      </c>
      <c r="I1186" s="54" t="s">
        <v>951</v>
      </c>
      <c r="J1186" s="76"/>
      <c r="K1186" s="76"/>
    </row>
    <row r="1187" spans="1:11" ht="25.5">
      <c r="A1187" s="145">
        <v>1157</v>
      </c>
      <c r="B1187" s="161" t="s">
        <v>1440</v>
      </c>
      <c r="C1187" s="69" t="s">
        <v>65</v>
      </c>
      <c r="D1187" s="69">
        <v>15000</v>
      </c>
      <c r="E1187" s="123">
        <v>52</v>
      </c>
      <c r="F1187" s="54">
        <f t="shared" si="25"/>
        <v>780000</v>
      </c>
      <c r="G1187" s="54"/>
      <c r="H1187" s="54" t="s">
        <v>941</v>
      </c>
      <c r="I1187" s="54" t="s">
        <v>951</v>
      </c>
      <c r="J1187" s="76"/>
      <c r="K1187" s="76"/>
    </row>
    <row r="1188" spans="1:11" ht="25.5">
      <c r="A1188" s="145">
        <v>1158</v>
      </c>
      <c r="B1188" s="161" t="s">
        <v>1441</v>
      </c>
      <c r="C1188" s="69" t="s">
        <v>2</v>
      </c>
      <c r="D1188" s="69">
        <v>160</v>
      </c>
      <c r="E1188" s="123">
        <v>99</v>
      </c>
      <c r="F1188" s="54">
        <f t="shared" si="25"/>
        <v>15840</v>
      </c>
      <c r="G1188" s="54"/>
      <c r="H1188" s="54" t="s">
        <v>941</v>
      </c>
      <c r="I1188" s="54" t="s">
        <v>951</v>
      </c>
      <c r="J1188" s="76"/>
      <c r="K1188" s="76"/>
    </row>
    <row r="1189" spans="1:11" ht="25.5">
      <c r="A1189" s="145">
        <v>1159</v>
      </c>
      <c r="B1189" s="161" t="s">
        <v>1442</v>
      </c>
      <c r="C1189" s="69" t="s">
        <v>2</v>
      </c>
      <c r="D1189" s="69">
        <v>240</v>
      </c>
      <c r="E1189" s="123">
        <v>77</v>
      </c>
      <c r="F1189" s="54">
        <f t="shared" si="25"/>
        <v>18480</v>
      </c>
      <c r="G1189" s="54"/>
      <c r="H1189" s="54" t="s">
        <v>941</v>
      </c>
      <c r="I1189" s="54" t="s">
        <v>951</v>
      </c>
      <c r="J1189" s="76"/>
      <c r="K1189" s="76"/>
    </row>
    <row r="1190" spans="1:11" ht="25.5">
      <c r="A1190" s="145">
        <v>1160</v>
      </c>
      <c r="B1190" s="161" t="s">
        <v>1443</v>
      </c>
      <c r="C1190" s="69" t="s">
        <v>2</v>
      </c>
      <c r="D1190" s="69">
        <v>200</v>
      </c>
      <c r="E1190" s="123">
        <v>70</v>
      </c>
      <c r="F1190" s="54">
        <f t="shared" si="25"/>
        <v>14000</v>
      </c>
      <c r="G1190" s="54"/>
      <c r="H1190" s="54" t="s">
        <v>941</v>
      </c>
      <c r="I1190" s="54" t="s">
        <v>951</v>
      </c>
      <c r="J1190" s="76"/>
      <c r="K1190" s="76"/>
    </row>
    <row r="1191" spans="1:11" ht="25.5">
      <c r="A1191" s="145">
        <v>1161</v>
      </c>
      <c r="B1191" s="161" t="s">
        <v>1444</v>
      </c>
      <c r="C1191" s="69" t="s">
        <v>2</v>
      </c>
      <c r="D1191" s="69">
        <v>200</v>
      </c>
      <c r="E1191" s="123">
        <v>72</v>
      </c>
      <c r="F1191" s="54">
        <f t="shared" si="25"/>
        <v>14400</v>
      </c>
      <c r="G1191" s="54"/>
      <c r="H1191" s="54" t="s">
        <v>941</v>
      </c>
      <c r="I1191" s="54" t="s">
        <v>951</v>
      </c>
      <c r="J1191" s="76"/>
      <c r="K1191" s="76"/>
    </row>
    <row r="1192" spans="1:11">
      <c r="A1192" s="145">
        <v>1162</v>
      </c>
      <c r="B1192" s="161" t="s">
        <v>1445</v>
      </c>
      <c r="C1192" s="69" t="s">
        <v>65</v>
      </c>
      <c r="D1192" s="69">
        <v>100</v>
      </c>
      <c r="E1192" s="123">
        <v>950</v>
      </c>
      <c r="F1192" s="54">
        <f t="shared" si="25"/>
        <v>95000</v>
      </c>
      <c r="G1192" s="54"/>
      <c r="H1192" s="54" t="s">
        <v>941</v>
      </c>
      <c r="I1192" s="54" t="s">
        <v>951</v>
      </c>
      <c r="J1192" s="76"/>
      <c r="K1192" s="76"/>
    </row>
    <row r="1193" spans="1:11">
      <c r="A1193" s="145">
        <v>1163</v>
      </c>
      <c r="B1193" s="161" t="s">
        <v>1446</v>
      </c>
      <c r="C1193" s="69" t="s">
        <v>85</v>
      </c>
      <c r="D1193" s="69">
        <v>5</v>
      </c>
      <c r="E1193" s="123">
        <v>16000</v>
      </c>
      <c r="F1193" s="54">
        <f t="shared" si="25"/>
        <v>80000</v>
      </c>
      <c r="G1193" s="54"/>
      <c r="H1193" s="54" t="s">
        <v>941</v>
      </c>
      <c r="I1193" s="54" t="s">
        <v>951</v>
      </c>
      <c r="J1193" s="76"/>
      <c r="K1193" s="76"/>
    </row>
    <row r="1194" spans="1:11">
      <c r="A1194" s="145">
        <v>1164</v>
      </c>
      <c r="B1194" s="161" t="s">
        <v>1447</v>
      </c>
      <c r="C1194" s="69" t="s">
        <v>2</v>
      </c>
      <c r="D1194" s="69">
        <v>40</v>
      </c>
      <c r="E1194" s="123"/>
      <c r="F1194" s="54">
        <f t="shared" si="25"/>
        <v>0</v>
      </c>
      <c r="G1194" s="54"/>
      <c r="H1194" s="54" t="s">
        <v>941</v>
      </c>
      <c r="I1194" s="54" t="s">
        <v>951</v>
      </c>
      <c r="J1194" s="76"/>
      <c r="K1194" s="76"/>
    </row>
    <row r="1195" spans="1:11" ht="25.5">
      <c r="A1195" s="145">
        <v>1165</v>
      </c>
      <c r="B1195" s="161" t="s">
        <v>81</v>
      </c>
      <c r="C1195" s="69" t="s">
        <v>82</v>
      </c>
      <c r="D1195" s="69">
        <v>810</v>
      </c>
      <c r="E1195" s="123">
        <v>1597.2</v>
      </c>
      <c r="F1195" s="54">
        <f t="shared" si="25"/>
        <v>1293732</v>
      </c>
      <c r="G1195" s="54"/>
      <c r="H1195" s="54" t="s">
        <v>941</v>
      </c>
      <c r="I1195" s="54" t="s">
        <v>951</v>
      </c>
      <c r="J1195" s="76"/>
      <c r="K1195" s="76"/>
    </row>
    <row r="1196" spans="1:11">
      <c r="A1196" s="145">
        <v>1166</v>
      </c>
      <c r="B1196" s="161" t="s">
        <v>1448</v>
      </c>
      <c r="C1196" s="69" t="s">
        <v>82</v>
      </c>
      <c r="D1196" s="69">
        <v>30</v>
      </c>
      <c r="E1196" s="123">
        <v>15838.8</v>
      </c>
      <c r="F1196" s="54">
        <f t="shared" si="25"/>
        <v>475164</v>
      </c>
      <c r="G1196" s="54"/>
      <c r="H1196" s="54" t="s">
        <v>941</v>
      </c>
      <c r="I1196" s="54" t="s">
        <v>951</v>
      </c>
      <c r="J1196" s="76"/>
      <c r="K1196" s="76"/>
    </row>
    <row r="1197" spans="1:11" ht="25.5">
      <c r="A1197" s="145">
        <v>1167</v>
      </c>
      <c r="B1197" s="161" t="s">
        <v>1449</v>
      </c>
      <c r="C1197" s="69" t="s">
        <v>2</v>
      </c>
      <c r="D1197" s="69">
        <v>20</v>
      </c>
      <c r="E1197" s="123"/>
      <c r="F1197" s="54">
        <f t="shared" si="25"/>
        <v>0</v>
      </c>
      <c r="G1197" s="54"/>
      <c r="H1197" s="54" t="s">
        <v>941</v>
      </c>
      <c r="I1197" s="54" t="s">
        <v>951</v>
      </c>
      <c r="J1197" s="76"/>
      <c r="K1197" s="76"/>
    </row>
    <row r="1198" spans="1:11">
      <c r="A1198" s="145">
        <v>1168</v>
      </c>
      <c r="B1198" s="161" t="s">
        <v>869</v>
      </c>
      <c r="C1198" s="69" t="s">
        <v>65</v>
      </c>
      <c r="D1198" s="69">
        <v>75</v>
      </c>
      <c r="E1198" s="123">
        <v>95</v>
      </c>
      <c r="F1198" s="54">
        <f t="shared" ref="F1198:F1261" si="26">D1198*E1198</f>
        <v>7125</v>
      </c>
      <c r="G1198" s="54"/>
      <c r="H1198" s="54" t="s">
        <v>941</v>
      </c>
      <c r="I1198" s="54" t="s">
        <v>951</v>
      </c>
      <c r="J1198" s="76"/>
      <c r="K1198" s="76"/>
    </row>
    <row r="1199" spans="1:11">
      <c r="A1199" s="145">
        <v>1169</v>
      </c>
      <c r="B1199" s="161" t="s">
        <v>1450</v>
      </c>
      <c r="C1199" s="69" t="s">
        <v>2</v>
      </c>
      <c r="D1199" s="69">
        <v>35</v>
      </c>
      <c r="E1199" s="123">
        <v>672.7</v>
      </c>
      <c r="F1199" s="54">
        <f t="shared" si="26"/>
        <v>23544.5</v>
      </c>
      <c r="G1199" s="54"/>
      <c r="H1199" s="54" t="s">
        <v>941</v>
      </c>
      <c r="I1199" s="54" t="s">
        <v>951</v>
      </c>
      <c r="J1199" s="76"/>
      <c r="K1199" s="76"/>
    </row>
    <row r="1200" spans="1:11">
      <c r="A1200" s="145">
        <v>1170</v>
      </c>
      <c r="B1200" s="161" t="s">
        <v>1451</v>
      </c>
      <c r="C1200" s="69" t="s">
        <v>2</v>
      </c>
      <c r="D1200" s="69">
        <v>10</v>
      </c>
      <c r="E1200" s="123">
        <v>461</v>
      </c>
      <c r="F1200" s="54">
        <f t="shared" si="26"/>
        <v>4610</v>
      </c>
      <c r="G1200" s="54"/>
      <c r="H1200" s="54" t="s">
        <v>941</v>
      </c>
      <c r="I1200" s="54" t="s">
        <v>951</v>
      </c>
      <c r="J1200" s="76"/>
      <c r="K1200" s="76"/>
    </row>
    <row r="1201" spans="1:11">
      <c r="A1201" s="145">
        <v>1171</v>
      </c>
      <c r="B1201" s="161" t="s">
        <v>1452</v>
      </c>
      <c r="C1201" s="69" t="s">
        <v>2</v>
      </c>
      <c r="D1201" s="69">
        <v>10</v>
      </c>
      <c r="E1201" s="123">
        <v>1028</v>
      </c>
      <c r="F1201" s="54">
        <f t="shared" si="26"/>
        <v>10280</v>
      </c>
      <c r="G1201" s="54"/>
      <c r="H1201" s="54" t="s">
        <v>941</v>
      </c>
      <c r="I1201" s="54" t="s">
        <v>951</v>
      </c>
      <c r="J1201" s="76"/>
      <c r="K1201" s="76"/>
    </row>
    <row r="1202" spans="1:11">
      <c r="A1202" s="145">
        <v>1172</v>
      </c>
      <c r="B1202" s="161" t="s">
        <v>1</v>
      </c>
      <c r="C1202" s="69" t="s">
        <v>2</v>
      </c>
      <c r="D1202" s="69">
        <v>30</v>
      </c>
      <c r="E1202" s="123">
        <v>3100</v>
      </c>
      <c r="F1202" s="54">
        <f t="shared" si="26"/>
        <v>93000</v>
      </c>
      <c r="G1202" s="54"/>
      <c r="H1202" s="54" t="s">
        <v>941</v>
      </c>
      <c r="I1202" s="54" t="s">
        <v>951</v>
      </c>
      <c r="J1202" s="76"/>
      <c r="K1202" s="76"/>
    </row>
    <row r="1203" spans="1:11" ht="25.5">
      <c r="A1203" s="145">
        <v>1173</v>
      </c>
      <c r="B1203" s="161" t="s">
        <v>3</v>
      </c>
      <c r="C1203" s="69" t="s">
        <v>4</v>
      </c>
      <c r="D1203" s="69">
        <v>15</v>
      </c>
      <c r="E1203" s="123">
        <v>350</v>
      </c>
      <c r="F1203" s="54">
        <f t="shared" si="26"/>
        <v>5250</v>
      </c>
      <c r="G1203" s="54"/>
      <c r="H1203" s="54" t="s">
        <v>941</v>
      </c>
      <c r="I1203" s="54" t="s">
        <v>951</v>
      </c>
      <c r="J1203" s="76"/>
      <c r="K1203" s="76"/>
    </row>
    <row r="1204" spans="1:11" ht="25.5">
      <c r="A1204" s="145">
        <v>1174</v>
      </c>
      <c r="B1204" s="161" t="s">
        <v>5</v>
      </c>
      <c r="C1204" s="69" t="s">
        <v>4</v>
      </c>
      <c r="D1204" s="69">
        <v>50</v>
      </c>
      <c r="E1204" s="123">
        <v>2020</v>
      </c>
      <c r="F1204" s="54">
        <f t="shared" si="26"/>
        <v>101000</v>
      </c>
      <c r="G1204" s="54"/>
      <c r="H1204" s="54" t="s">
        <v>941</v>
      </c>
      <c r="I1204" s="54" t="s">
        <v>951</v>
      </c>
      <c r="J1204" s="76"/>
      <c r="K1204" s="76"/>
    </row>
    <row r="1205" spans="1:11">
      <c r="A1205" s="145">
        <v>1175</v>
      </c>
      <c r="B1205" s="161" t="s">
        <v>6</v>
      </c>
      <c r="C1205" s="69" t="s">
        <v>4</v>
      </c>
      <c r="D1205" s="69">
        <v>10</v>
      </c>
      <c r="E1205" s="123">
        <v>2070</v>
      </c>
      <c r="F1205" s="54">
        <f t="shared" si="26"/>
        <v>20700</v>
      </c>
      <c r="G1205" s="54"/>
      <c r="H1205" s="54" t="s">
        <v>941</v>
      </c>
      <c r="I1205" s="54" t="s">
        <v>951</v>
      </c>
      <c r="J1205" s="76"/>
      <c r="K1205" s="76"/>
    </row>
    <row r="1206" spans="1:11">
      <c r="A1206" s="145">
        <v>1176</v>
      </c>
      <c r="B1206" s="161" t="s">
        <v>1453</v>
      </c>
      <c r="C1206" s="69" t="s">
        <v>2</v>
      </c>
      <c r="D1206" s="69">
        <v>20</v>
      </c>
      <c r="E1206" s="123">
        <v>330</v>
      </c>
      <c r="F1206" s="54">
        <f t="shared" si="26"/>
        <v>6600</v>
      </c>
      <c r="G1206" s="54"/>
      <c r="H1206" s="54" t="s">
        <v>941</v>
      </c>
      <c r="I1206" s="54" t="s">
        <v>951</v>
      </c>
      <c r="J1206" s="76"/>
      <c r="K1206" s="76"/>
    </row>
    <row r="1207" spans="1:11">
      <c r="A1207" s="145">
        <v>1177</v>
      </c>
      <c r="B1207" s="161" t="s">
        <v>10</v>
      </c>
      <c r="C1207" s="69" t="s">
        <v>2</v>
      </c>
      <c r="D1207" s="69">
        <v>10</v>
      </c>
      <c r="E1207" s="123">
        <v>710</v>
      </c>
      <c r="F1207" s="54">
        <f t="shared" si="26"/>
        <v>7100</v>
      </c>
      <c r="G1207" s="54"/>
      <c r="H1207" s="54" t="s">
        <v>941</v>
      </c>
      <c r="I1207" s="54" t="s">
        <v>951</v>
      </c>
      <c r="J1207" s="76"/>
      <c r="K1207" s="76"/>
    </row>
    <row r="1208" spans="1:11">
      <c r="A1208" s="145">
        <v>1178</v>
      </c>
      <c r="B1208" s="161" t="s">
        <v>1454</v>
      </c>
      <c r="C1208" s="69" t="s">
        <v>2</v>
      </c>
      <c r="D1208" s="69">
        <v>1000</v>
      </c>
      <c r="E1208" s="123">
        <v>44</v>
      </c>
      <c r="F1208" s="54">
        <f t="shared" si="26"/>
        <v>44000</v>
      </c>
      <c r="G1208" s="54"/>
      <c r="H1208" s="54" t="s">
        <v>941</v>
      </c>
      <c r="I1208" s="54" t="s">
        <v>951</v>
      </c>
      <c r="J1208" s="76"/>
      <c r="K1208" s="76"/>
    </row>
    <row r="1209" spans="1:11">
      <c r="A1209" s="145">
        <v>1179</v>
      </c>
      <c r="B1209" s="161" t="s">
        <v>11</v>
      </c>
      <c r="C1209" s="69" t="s">
        <v>2</v>
      </c>
      <c r="D1209" s="69">
        <v>100</v>
      </c>
      <c r="E1209" s="123">
        <v>25</v>
      </c>
      <c r="F1209" s="54">
        <f t="shared" si="26"/>
        <v>2500</v>
      </c>
      <c r="G1209" s="54"/>
      <c r="H1209" s="54" t="s">
        <v>941</v>
      </c>
      <c r="I1209" s="54" t="s">
        <v>951</v>
      </c>
      <c r="J1209" s="76"/>
      <c r="K1209" s="76"/>
    </row>
    <row r="1210" spans="1:11">
      <c r="A1210" s="145">
        <v>1180</v>
      </c>
      <c r="B1210" s="161" t="s">
        <v>12</v>
      </c>
      <c r="C1210" s="69" t="s">
        <v>2</v>
      </c>
      <c r="D1210" s="69">
        <v>100</v>
      </c>
      <c r="E1210" s="123">
        <v>119</v>
      </c>
      <c r="F1210" s="54">
        <f t="shared" si="26"/>
        <v>11900</v>
      </c>
      <c r="G1210" s="54"/>
      <c r="H1210" s="54" t="s">
        <v>941</v>
      </c>
      <c r="I1210" s="54" t="s">
        <v>951</v>
      </c>
      <c r="J1210" s="76"/>
      <c r="K1210" s="76"/>
    </row>
    <row r="1211" spans="1:11">
      <c r="A1211" s="145">
        <v>1181</v>
      </c>
      <c r="B1211" s="161" t="s">
        <v>14</v>
      </c>
      <c r="C1211" s="69" t="s">
        <v>8</v>
      </c>
      <c r="D1211" s="69">
        <v>2</v>
      </c>
      <c r="E1211" s="123">
        <v>1250</v>
      </c>
      <c r="F1211" s="54">
        <f t="shared" si="26"/>
        <v>2500</v>
      </c>
      <c r="G1211" s="54"/>
      <c r="H1211" s="54" t="s">
        <v>941</v>
      </c>
      <c r="I1211" s="54" t="s">
        <v>951</v>
      </c>
      <c r="J1211" s="76"/>
      <c r="K1211" s="76"/>
    </row>
    <row r="1212" spans="1:11">
      <c r="A1212" s="145">
        <v>1182</v>
      </c>
      <c r="B1212" s="161" t="s">
        <v>15</v>
      </c>
      <c r="C1212" s="69" t="s">
        <v>8</v>
      </c>
      <c r="D1212" s="69">
        <v>3</v>
      </c>
      <c r="E1212" s="123">
        <v>1390</v>
      </c>
      <c r="F1212" s="54">
        <f t="shared" si="26"/>
        <v>4170</v>
      </c>
      <c r="G1212" s="54"/>
      <c r="H1212" s="54" t="s">
        <v>941</v>
      </c>
      <c r="I1212" s="54" t="s">
        <v>951</v>
      </c>
      <c r="J1212" s="76"/>
      <c r="K1212" s="76"/>
    </row>
    <row r="1213" spans="1:11">
      <c r="A1213" s="145">
        <v>1183</v>
      </c>
      <c r="B1213" s="161" t="s">
        <v>1455</v>
      </c>
      <c r="C1213" s="69" t="s">
        <v>2</v>
      </c>
      <c r="D1213" s="69">
        <v>3500</v>
      </c>
      <c r="E1213" s="123">
        <v>12.2</v>
      </c>
      <c r="F1213" s="54">
        <f t="shared" si="26"/>
        <v>42700</v>
      </c>
      <c r="G1213" s="54"/>
      <c r="H1213" s="54" t="s">
        <v>941</v>
      </c>
      <c r="I1213" s="54" t="s">
        <v>951</v>
      </c>
      <c r="J1213" s="76"/>
      <c r="K1213" s="76"/>
    </row>
    <row r="1214" spans="1:11" ht="25.5">
      <c r="A1214" s="145">
        <v>1184</v>
      </c>
      <c r="B1214" s="161" t="s">
        <v>16</v>
      </c>
      <c r="C1214" s="69" t="s">
        <v>2</v>
      </c>
      <c r="D1214" s="69">
        <v>100</v>
      </c>
      <c r="E1214" s="123">
        <v>59</v>
      </c>
      <c r="F1214" s="54">
        <f t="shared" si="26"/>
        <v>5900</v>
      </c>
      <c r="G1214" s="54"/>
      <c r="H1214" s="54" t="s">
        <v>941</v>
      </c>
      <c r="I1214" s="54" t="s">
        <v>951</v>
      </c>
      <c r="J1214" s="76"/>
      <c r="K1214" s="76"/>
    </row>
    <row r="1215" spans="1:11">
      <c r="A1215" s="145">
        <v>1185</v>
      </c>
      <c r="B1215" s="161" t="s">
        <v>17</v>
      </c>
      <c r="C1215" s="69" t="s">
        <v>2</v>
      </c>
      <c r="D1215" s="69">
        <v>10</v>
      </c>
      <c r="E1215" s="123">
        <v>98</v>
      </c>
      <c r="F1215" s="54">
        <f t="shared" si="26"/>
        <v>980</v>
      </c>
      <c r="G1215" s="54"/>
      <c r="H1215" s="54" t="s">
        <v>941</v>
      </c>
      <c r="I1215" s="54" t="s">
        <v>951</v>
      </c>
      <c r="J1215" s="76"/>
      <c r="K1215" s="76"/>
    </row>
    <row r="1216" spans="1:11" ht="25.5">
      <c r="A1216" s="145">
        <v>1186</v>
      </c>
      <c r="B1216" s="161" t="s">
        <v>18</v>
      </c>
      <c r="C1216" s="69" t="s">
        <v>8</v>
      </c>
      <c r="D1216" s="69">
        <v>50</v>
      </c>
      <c r="E1216" s="123">
        <v>950</v>
      </c>
      <c r="F1216" s="54">
        <f t="shared" si="26"/>
        <v>47500</v>
      </c>
      <c r="G1216" s="54"/>
      <c r="H1216" s="54" t="s">
        <v>941</v>
      </c>
      <c r="I1216" s="54" t="s">
        <v>951</v>
      </c>
      <c r="J1216" s="76"/>
      <c r="K1216" s="76"/>
    </row>
    <row r="1217" spans="1:11">
      <c r="A1217" s="145">
        <v>1187</v>
      </c>
      <c r="B1217" s="161" t="s">
        <v>19</v>
      </c>
      <c r="C1217" s="69" t="s">
        <v>2</v>
      </c>
      <c r="D1217" s="69">
        <v>20</v>
      </c>
      <c r="E1217" s="123">
        <v>155</v>
      </c>
      <c r="F1217" s="54">
        <f t="shared" si="26"/>
        <v>3100</v>
      </c>
      <c r="G1217" s="54"/>
      <c r="H1217" s="54" t="s">
        <v>941</v>
      </c>
      <c r="I1217" s="54" t="s">
        <v>951</v>
      </c>
      <c r="J1217" s="76"/>
      <c r="K1217" s="76"/>
    </row>
    <row r="1218" spans="1:11">
      <c r="A1218" s="145">
        <v>1188</v>
      </c>
      <c r="B1218" s="161" t="s">
        <v>23</v>
      </c>
      <c r="C1218" s="69" t="s">
        <v>2</v>
      </c>
      <c r="D1218" s="69">
        <v>500</v>
      </c>
      <c r="E1218" s="123">
        <v>34</v>
      </c>
      <c r="F1218" s="54">
        <f t="shared" si="26"/>
        <v>17000</v>
      </c>
      <c r="G1218" s="54"/>
      <c r="H1218" s="54" t="s">
        <v>941</v>
      </c>
      <c r="I1218" s="54" t="s">
        <v>951</v>
      </c>
      <c r="J1218" s="76"/>
      <c r="K1218" s="76"/>
    </row>
    <row r="1219" spans="1:11">
      <c r="A1219" s="145">
        <v>1189</v>
      </c>
      <c r="B1219" s="161" t="s">
        <v>24</v>
      </c>
      <c r="C1219" s="69" t="s">
        <v>2</v>
      </c>
      <c r="D1219" s="69">
        <v>100</v>
      </c>
      <c r="E1219" s="123">
        <v>295</v>
      </c>
      <c r="F1219" s="54">
        <f t="shared" si="26"/>
        <v>29500</v>
      </c>
      <c r="G1219" s="54"/>
      <c r="H1219" s="54" t="s">
        <v>941</v>
      </c>
      <c r="I1219" s="54" t="s">
        <v>951</v>
      </c>
      <c r="J1219" s="76"/>
      <c r="K1219" s="76"/>
    </row>
    <row r="1220" spans="1:11" ht="25.5">
      <c r="A1220" s="145">
        <v>1190</v>
      </c>
      <c r="B1220" s="161" t="s">
        <v>25</v>
      </c>
      <c r="C1220" s="69" t="s">
        <v>8</v>
      </c>
      <c r="D1220" s="69">
        <v>2</v>
      </c>
      <c r="E1220" s="123">
        <v>780</v>
      </c>
      <c r="F1220" s="54">
        <f t="shared" si="26"/>
        <v>1560</v>
      </c>
      <c r="G1220" s="54"/>
      <c r="H1220" s="54" t="s">
        <v>941</v>
      </c>
      <c r="I1220" s="54" t="s">
        <v>951</v>
      </c>
      <c r="J1220" s="76"/>
      <c r="K1220" s="76"/>
    </row>
    <row r="1221" spans="1:11" ht="25.5">
      <c r="A1221" s="145">
        <v>1191</v>
      </c>
      <c r="B1221" s="161" t="s">
        <v>26</v>
      </c>
      <c r="C1221" s="69" t="s">
        <v>8</v>
      </c>
      <c r="D1221" s="69">
        <v>2</v>
      </c>
      <c r="E1221" s="123">
        <v>780</v>
      </c>
      <c r="F1221" s="54">
        <f t="shared" si="26"/>
        <v>1560</v>
      </c>
      <c r="G1221" s="54"/>
      <c r="H1221" s="54" t="s">
        <v>941</v>
      </c>
      <c r="I1221" s="54" t="s">
        <v>951</v>
      </c>
      <c r="J1221" s="76"/>
      <c r="K1221" s="76"/>
    </row>
    <row r="1222" spans="1:11" ht="25.5">
      <c r="A1222" s="145">
        <v>1192</v>
      </c>
      <c r="B1222" s="161" t="s">
        <v>27</v>
      </c>
      <c r="C1222" s="69" t="s">
        <v>8</v>
      </c>
      <c r="D1222" s="69">
        <v>2</v>
      </c>
      <c r="E1222" s="123">
        <v>1850</v>
      </c>
      <c r="F1222" s="54">
        <f t="shared" si="26"/>
        <v>3700</v>
      </c>
      <c r="G1222" s="54"/>
      <c r="H1222" s="54" t="s">
        <v>941</v>
      </c>
      <c r="I1222" s="54" t="s">
        <v>951</v>
      </c>
      <c r="J1222" s="76"/>
      <c r="K1222" s="76"/>
    </row>
    <row r="1223" spans="1:11" ht="25.5">
      <c r="A1223" s="145">
        <v>1193</v>
      </c>
      <c r="B1223" s="161" t="s">
        <v>28</v>
      </c>
      <c r="C1223" s="69" t="s">
        <v>8</v>
      </c>
      <c r="D1223" s="69">
        <v>1</v>
      </c>
      <c r="E1223" s="123">
        <v>1850</v>
      </c>
      <c r="F1223" s="54">
        <f t="shared" si="26"/>
        <v>1850</v>
      </c>
      <c r="G1223" s="54"/>
      <c r="H1223" s="54" t="s">
        <v>941</v>
      </c>
      <c r="I1223" s="54" t="s">
        <v>951</v>
      </c>
      <c r="J1223" s="76"/>
      <c r="K1223" s="76"/>
    </row>
    <row r="1224" spans="1:11" ht="25.5">
      <c r="A1224" s="145">
        <v>1194</v>
      </c>
      <c r="B1224" s="161" t="s">
        <v>29</v>
      </c>
      <c r="C1224" s="69" t="s">
        <v>8</v>
      </c>
      <c r="D1224" s="69">
        <v>4</v>
      </c>
      <c r="E1224" s="123">
        <v>1850</v>
      </c>
      <c r="F1224" s="54">
        <f t="shared" si="26"/>
        <v>7400</v>
      </c>
      <c r="G1224" s="54"/>
      <c r="H1224" s="54" t="s">
        <v>941</v>
      </c>
      <c r="I1224" s="54" t="s">
        <v>951</v>
      </c>
      <c r="J1224" s="76"/>
      <c r="K1224" s="76"/>
    </row>
    <row r="1225" spans="1:11" ht="25.5">
      <c r="A1225" s="145">
        <v>1195</v>
      </c>
      <c r="B1225" s="161" t="s">
        <v>30</v>
      </c>
      <c r="C1225" s="69" t="s">
        <v>2</v>
      </c>
      <c r="D1225" s="69">
        <v>1000</v>
      </c>
      <c r="E1225" s="123">
        <v>13.5</v>
      </c>
      <c r="F1225" s="54">
        <f t="shared" si="26"/>
        <v>13500</v>
      </c>
      <c r="G1225" s="54"/>
      <c r="H1225" s="54" t="s">
        <v>941</v>
      </c>
      <c r="I1225" s="54" t="s">
        <v>951</v>
      </c>
      <c r="J1225" s="76"/>
      <c r="K1225" s="76"/>
    </row>
    <row r="1226" spans="1:11">
      <c r="A1226" s="145">
        <v>1196</v>
      </c>
      <c r="B1226" s="161" t="s">
        <v>31</v>
      </c>
      <c r="C1226" s="69" t="s">
        <v>2</v>
      </c>
      <c r="D1226" s="69">
        <v>80</v>
      </c>
      <c r="E1226" s="123">
        <v>1990</v>
      </c>
      <c r="F1226" s="54">
        <f t="shared" si="26"/>
        <v>159200</v>
      </c>
      <c r="G1226" s="54"/>
      <c r="H1226" s="54" t="s">
        <v>941</v>
      </c>
      <c r="I1226" s="54" t="s">
        <v>951</v>
      </c>
      <c r="J1226" s="76"/>
      <c r="K1226" s="76"/>
    </row>
    <row r="1227" spans="1:11">
      <c r="A1227" s="145">
        <v>1197</v>
      </c>
      <c r="B1227" s="161" t="s">
        <v>32</v>
      </c>
      <c r="C1227" s="69" t="s">
        <v>8</v>
      </c>
      <c r="D1227" s="69">
        <v>4</v>
      </c>
      <c r="E1227" s="123">
        <v>430</v>
      </c>
      <c r="F1227" s="54">
        <f t="shared" si="26"/>
        <v>1720</v>
      </c>
      <c r="G1227" s="54"/>
      <c r="H1227" s="54" t="s">
        <v>941</v>
      </c>
      <c r="I1227" s="54" t="s">
        <v>951</v>
      </c>
      <c r="J1227" s="76"/>
      <c r="K1227" s="76"/>
    </row>
    <row r="1228" spans="1:11">
      <c r="A1228" s="145">
        <v>1198</v>
      </c>
      <c r="B1228" s="161" t="s">
        <v>33</v>
      </c>
      <c r="C1228" s="69" t="s">
        <v>8</v>
      </c>
      <c r="D1228" s="69">
        <v>20</v>
      </c>
      <c r="E1228" s="123">
        <v>480</v>
      </c>
      <c r="F1228" s="54">
        <f t="shared" si="26"/>
        <v>9600</v>
      </c>
      <c r="G1228" s="54"/>
      <c r="H1228" s="54" t="s">
        <v>941</v>
      </c>
      <c r="I1228" s="54" t="s">
        <v>951</v>
      </c>
      <c r="J1228" s="76"/>
      <c r="K1228" s="76"/>
    </row>
    <row r="1229" spans="1:11">
      <c r="A1229" s="145">
        <v>1199</v>
      </c>
      <c r="B1229" s="161" t="s">
        <v>34</v>
      </c>
      <c r="C1229" s="69" t="s">
        <v>8</v>
      </c>
      <c r="D1229" s="69">
        <v>4</v>
      </c>
      <c r="E1229" s="123">
        <v>550</v>
      </c>
      <c r="F1229" s="54">
        <f t="shared" si="26"/>
        <v>2200</v>
      </c>
      <c r="G1229" s="54"/>
      <c r="H1229" s="54" t="s">
        <v>941</v>
      </c>
      <c r="I1229" s="54" t="s">
        <v>951</v>
      </c>
      <c r="J1229" s="76"/>
      <c r="K1229" s="76"/>
    </row>
    <row r="1230" spans="1:11">
      <c r="A1230" s="145">
        <v>1200</v>
      </c>
      <c r="B1230" s="161" t="s">
        <v>35</v>
      </c>
      <c r="C1230" s="69" t="s">
        <v>8</v>
      </c>
      <c r="D1230" s="69">
        <v>6</v>
      </c>
      <c r="E1230" s="123">
        <v>680</v>
      </c>
      <c r="F1230" s="54">
        <f t="shared" si="26"/>
        <v>4080</v>
      </c>
      <c r="G1230" s="54"/>
      <c r="H1230" s="54" t="s">
        <v>941</v>
      </c>
      <c r="I1230" s="54" t="s">
        <v>951</v>
      </c>
      <c r="J1230" s="76"/>
      <c r="K1230" s="76"/>
    </row>
    <row r="1231" spans="1:11">
      <c r="A1231" s="145">
        <v>1201</v>
      </c>
      <c r="B1231" s="161" t="s">
        <v>36</v>
      </c>
      <c r="C1231" s="69" t="s">
        <v>8</v>
      </c>
      <c r="D1231" s="69">
        <v>6</v>
      </c>
      <c r="E1231" s="123">
        <v>320</v>
      </c>
      <c r="F1231" s="54">
        <f t="shared" si="26"/>
        <v>1920</v>
      </c>
      <c r="G1231" s="54"/>
      <c r="H1231" s="54" t="s">
        <v>941</v>
      </c>
      <c r="I1231" s="54" t="s">
        <v>951</v>
      </c>
      <c r="J1231" s="76"/>
      <c r="K1231" s="76"/>
    </row>
    <row r="1232" spans="1:11" ht="25.5">
      <c r="A1232" s="145">
        <v>1202</v>
      </c>
      <c r="B1232" s="161" t="s">
        <v>1456</v>
      </c>
      <c r="C1232" s="69" t="s">
        <v>8</v>
      </c>
      <c r="D1232" s="69">
        <v>6</v>
      </c>
      <c r="E1232" s="123">
        <v>4600</v>
      </c>
      <c r="F1232" s="54">
        <f t="shared" si="26"/>
        <v>27600</v>
      </c>
      <c r="G1232" s="54"/>
      <c r="H1232" s="54" t="s">
        <v>941</v>
      </c>
      <c r="I1232" s="54" t="s">
        <v>951</v>
      </c>
      <c r="J1232" s="76"/>
      <c r="K1232" s="76"/>
    </row>
    <row r="1233" spans="1:11">
      <c r="A1233" s="145">
        <v>1203</v>
      </c>
      <c r="B1233" s="161" t="s">
        <v>37</v>
      </c>
      <c r="C1233" s="69" t="s">
        <v>2</v>
      </c>
      <c r="D1233" s="69">
        <v>500</v>
      </c>
      <c r="E1233" s="123">
        <v>9</v>
      </c>
      <c r="F1233" s="54">
        <f t="shared" si="26"/>
        <v>4500</v>
      </c>
      <c r="G1233" s="54"/>
      <c r="H1233" s="54" t="s">
        <v>941</v>
      </c>
      <c r="I1233" s="54" t="s">
        <v>951</v>
      </c>
      <c r="J1233" s="76"/>
      <c r="K1233" s="76"/>
    </row>
    <row r="1234" spans="1:11" ht="25.5">
      <c r="A1234" s="145">
        <v>1204</v>
      </c>
      <c r="B1234" s="161" t="s">
        <v>38</v>
      </c>
      <c r="C1234" s="69" t="s">
        <v>2</v>
      </c>
      <c r="D1234" s="69">
        <v>1000</v>
      </c>
      <c r="E1234" s="123">
        <v>8.8000000000000007</v>
      </c>
      <c r="F1234" s="54">
        <f t="shared" si="26"/>
        <v>8800</v>
      </c>
      <c r="G1234" s="54"/>
      <c r="H1234" s="54" t="s">
        <v>941</v>
      </c>
      <c r="I1234" s="54" t="s">
        <v>951</v>
      </c>
      <c r="J1234" s="76"/>
      <c r="K1234" s="76"/>
    </row>
    <row r="1235" spans="1:11">
      <c r="A1235" s="145">
        <v>1205</v>
      </c>
      <c r="B1235" s="161" t="s">
        <v>39</v>
      </c>
      <c r="C1235" s="69" t="s">
        <v>2</v>
      </c>
      <c r="D1235" s="69">
        <v>200</v>
      </c>
      <c r="E1235" s="123">
        <v>96</v>
      </c>
      <c r="F1235" s="54">
        <f t="shared" si="26"/>
        <v>19200</v>
      </c>
      <c r="G1235" s="54"/>
      <c r="H1235" s="54" t="s">
        <v>941</v>
      </c>
      <c r="I1235" s="54" t="s">
        <v>951</v>
      </c>
      <c r="J1235" s="76"/>
      <c r="K1235" s="76"/>
    </row>
    <row r="1236" spans="1:11">
      <c r="A1236" s="145">
        <v>1206</v>
      </c>
      <c r="B1236" s="161" t="s">
        <v>40</v>
      </c>
      <c r="C1236" s="69" t="s">
        <v>8</v>
      </c>
      <c r="D1236" s="69">
        <v>10</v>
      </c>
      <c r="E1236" s="123">
        <v>410</v>
      </c>
      <c r="F1236" s="54">
        <f t="shared" si="26"/>
        <v>4100</v>
      </c>
      <c r="G1236" s="54"/>
      <c r="H1236" s="54" t="s">
        <v>941</v>
      </c>
      <c r="I1236" s="54" t="s">
        <v>951</v>
      </c>
      <c r="J1236" s="76"/>
      <c r="K1236" s="76"/>
    </row>
    <row r="1237" spans="1:11">
      <c r="A1237" s="145">
        <v>1207</v>
      </c>
      <c r="B1237" s="161" t="s">
        <v>41</v>
      </c>
      <c r="C1237" s="69" t="s">
        <v>2</v>
      </c>
      <c r="D1237" s="69">
        <v>20</v>
      </c>
      <c r="E1237" s="123">
        <v>1320</v>
      </c>
      <c r="F1237" s="54">
        <f t="shared" si="26"/>
        <v>26400</v>
      </c>
      <c r="G1237" s="54"/>
      <c r="H1237" s="54" t="s">
        <v>941</v>
      </c>
      <c r="I1237" s="54" t="s">
        <v>951</v>
      </c>
      <c r="J1237" s="76"/>
      <c r="K1237" s="76"/>
    </row>
    <row r="1238" spans="1:11" ht="25.5">
      <c r="A1238" s="145">
        <v>1208</v>
      </c>
      <c r="B1238" s="161" t="s">
        <v>42</v>
      </c>
      <c r="C1238" s="69" t="s">
        <v>2</v>
      </c>
      <c r="D1238" s="69">
        <v>20</v>
      </c>
      <c r="E1238" s="123">
        <v>170</v>
      </c>
      <c r="F1238" s="54">
        <f t="shared" si="26"/>
        <v>3400</v>
      </c>
      <c r="G1238" s="54"/>
      <c r="H1238" s="54" t="s">
        <v>941</v>
      </c>
      <c r="I1238" s="54" t="s">
        <v>951</v>
      </c>
      <c r="J1238" s="76"/>
      <c r="K1238" s="76"/>
    </row>
    <row r="1239" spans="1:11">
      <c r="A1239" s="145">
        <v>1209</v>
      </c>
      <c r="B1239" s="161" t="s">
        <v>43</v>
      </c>
      <c r="C1239" s="69" t="s">
        <v>2</v>
      </c>
      <c r="D1239" s="69">
        <v>200</v>
      </c>
      <c r="E1239" s="123">
        <v>650</v>
      </c>
      <c r="F1239" s="54">
        <f t="shared" si="26"/>
        <v>130000</v>
      </c>
      <c r="G1239" s="54"/>
      <c r="H1239" s="54" t="s">
        <v>941</v>
      </c>
      <c r="I1239" s="54" t="s">
        <v>951</v>
      </c>
      <c r="J1239" s="76"/>
      <c r="K1239" s="76"/>
    </row>
    <row r="1240" spans="1:11">
      <c r="A1240" s="145">
        <v>1210</v>
      </c>
      <c r="B1240" s="161" t="s">
        <v>44</v>
      </c>
      <c r="C1240" s="69" t="s">
        <v>8</v>
      </c>
      <c r="D1240" s="69">
        <v>5</v>
      </c>
      <c r="E1240" s="123">
        <v>170</v>
      </c>
      <c r="F1240" s="54">
        <f t="shared" si="26"/>
        <v>850</v>
      </c>
      <c r="G1240" s="54"/>
      <c r="H1240" s="54" t="s">
        <v>941</v>
      </c>
      <c r="I1240" s="54" t="s">
        <v>951</v>
      </c>
      <c r="J1240" s="76"/>
      <c r="K1240" s="76"/>
    </row>
    <row r="1241" spans="1:11">
      <c r="A1241" s="145">
        <v>1211</v>
      </c>
      <c r="B1241" s="161" t="s">
        <v>1457</v>
      </c>
      <c r="C1241" s="69" t="s">
        <v>2</v>
      </c>
      <c r="D1241" s="69">
        <v>100</v>
      </c>
      <c r="E1241" s="123">
        <v>49</v>
      </c>
      <c r="F1241" s="54">
        <f t="shared" si="26"/>
        <v>4900</v>
      </c>
      <c r="G1241" s="54"/>
      <c r="H1241" s="54" t="s">
        <v>941</v>
      </c>
      <c r="I1241" s="54" t="s">
        <v>951</v>
      </c>
      <c r="J1241" s="76"/>
      <c r="K1241" s="76"/>
    </row>
    <row r="1242" spans="1:11" ht="25.5">
      <c r="A1242" s="145">
        <v>1212</v>
      </c>
      <c r="B1242" s="161" t="s">
        <v>45</v>
      </c>
      <c r="C1242" s="69" t="s">
        <v>2</v>
      </c>
      <c r="D1242" s="69">
        <v>50</v>
      </c>
      <c r="E1242" s="123">
        <v>810</v>
      </c>
      <c r="F1242" s="54">
        <f t="shared" si="26"/>
        <v>40500</v>
      </c>
      <c r="G1242" s="54"/>
      <c r="H1242" s="54" t="s">
        <v>941</v>
      </c>
      <c r="I1242" s="54" t="s">
        <v>951</v>
      </c>
      <c r="J1242" s="76"/>
      <c r="K1242" s="76"/>
    </row>
    <row r="1243" spans="1:11" ht="25.5">
      <c r="A1243" s="145">
        <v>1213</v>
      </c>
      <c r="B1243" s="161" t="s">
        <v>46</v>
      </c>
      <c r="C1243" s="69" t="s">
        <v>2</v>
      </c>
      <c r="D1243" s="69">
        <v>2000</v>
      </c>
      <c r="E1243" s="123">
        <v>3.5</v>
      </c>
      <c r="F1243" s="54">
        <f t="shared" si="26"/>
        <v>7000</v>
      </c>
      <c r="G1243" s="54"/>
      <c r="H1243" s="54" t="s">
        <v>941</v>
      </c>
      <c r="I1243" s="54" t="s">
        <v>951</v>
      </c>
      <c r="J1243" s="76"/>
      <c r="K1243" s="76"/>
    </row>
    <row r="1244" spans="1:11" ht="25.5">
      <c r="A1244" s="145">
        <v>1214</v>
      </c>
      <c r="B1244" s="161" t="s">
        <v>47</v>
      </c>
      <c r="C1244" s="69" t="s">
        <v>2</v>
      </c>
      <c r="D1244" s="69">
        <v>500</v>
      </c>
      <c r="E1244" s="123">
        <v>6.1</v>
      </c>
      <c r="F1244" s="54">
        <f t="shared" si="26"/>
        <v>3050</v>
      </c>
      <c r="G1244" s="54"/>
      <c r="H1244" s="54" t="s">
        <v>941</v>
      </c>
      <c r="I1244" s="54" t="s">
        <v>951</v>
      </c>
      <c r="J1244" s="76"/>
      <c r="K1244" s="76"/>
    </row>
    <row r="1245" spans="1:11">
      <c r="A1245" s="145">
        <v>1215</v>
      </c>
      <c r="B1245" s="161" t="s">
        <v>48</v>
      </c>
      <c r="C1245" s="69" t="s">
        <v>2</v>
      </c>
      <c r="D1245" s="69">
        <v>300</v>
      </c>
      <c r="E1245" s="123">
        <v>54</v>
      </c>
      <c r="F1245" s="54">
        <f t="shared" si="26"/>
        <v>16200</v>
      </c>
      <c r="G1245" s="54"/>
      <c r="H1245" s="54" t="s">
        <v>941</v>
      </c>
      <c r="I1245" s="54" t="s">
        <v>951</v>
      </c>
      <c r="J1245" s="76"/>
      <c r="K1245" s="76"/>
    </row>
    <row r="1246" spans="1:11">
      <c r="A1246" s="145">
        <v>1216</v>
      </c>
      <c r="B1246" s="161" t="s">
        <v>1458</v>
      </c>
      <c r="C1246" s="69" t="s">
        <v>65</v>
      </c>
      <c r="D1246" s="69">
        <v>220</v>
      </c>
      <c r="E1246" s="123">
        <v>520</v>
      </c>
      <c r="F1246" s="54">
        <f t="shared" si="26"/>
        <v>114400</v>
      </c>
      <c r="G1246" s="54"/>
      <c r="H1246" s="54" t="s">
        <v>941</v>
      </c>
      <c r="I1246" s="54" t="s">
        <v>951</v>
      </c>
      <c r="J1246" s="76"/>
      <c r="K1246" s="76"/>
    </row>
    <row r="1247" spans="1:11">
      <c r="A1247" s="145">
        <v>1217</v>
      </c>
      <c r="B1247" s="161" t="s">
        <v>1459</v>
      </c>
      <c r="C1247" s="69" t="s">
        <v>2</v>
      </c>
      <c r="D1247" s="69">
        <v>50</v>
      </c>
      <c r="E1247" s="123">
        <v>480</v>
      </c>
      <c r="F1247" s="54">
        <f t="shared" si="26"/>
        <v>24000</v>
      </c>
      <c r="G1247" s="54"/>
      <c r="H1247" s="54" t="s">
        <v>941</v>
      </c>
      <c r="I1247" s="54" t="s">
        <v>951</v>
      </c>
      <c r="J1247" s="76"/>
      <c r="K1247" s="76"/>
    </row>
    <row r="1248" spans="1:11">
      <c r="A1248" s="145">
        <v>1218</v>
      </c>
      <c r="B1248" s="161" t="s">
        <v>49</v>
      </c>
      <c r="C1248" s="69" t="s">
        <v>2</v>
      </c>
      <c r="D1248" s="69">
        <v>90</v>
      </c>
      <c r="E1248" s="123">
        <v>105</v>
      </c>
      <c r="F1248" s="54">
        <f t="shared" si="26"/>
        <v>9450</v>
      </c>
      <c r="G1248" s="54"/>
      <c r="H1248" s="54" t="s">
        <v>941</v>
      </c>
      <c r="I1248" s="54" t="s">
        <v>951</v>
      </c>
      <c r="J1248" s="76"/>
      <c r="K1248" s="76"/>
    </row>
    <row r="1249" spans="1:11">
      <c r="A1249" s="145">
        <v>1219</v>
      </c>
      <c r="B1249" s="161" t="s">
        <v>50</v>
      </c>
      <c r="C1249" s="69" t="s">
        <v>2</v>
      </c>
      <c r="D1249" s="69">
        <v>5000</v>
      </c>
      <c r="E1249" s="123">
        <v>12.7</v>
      </c>
      <c r="F1249" s="54">
        <f t="shared" si="26"/>
        <v>63500</v>
      </c>
      <c r="G1249" s="54"/>
      <c r="H1249" s="54" t="s">
        <v>941</v>
      </c>
      <c r="I1249" s="54" t="s">
        <v>951</v>
      </c>
      <c r="J1249" s="76"/>
      <c r="K1249" s="76"/>
    </row>
    <row r="1250" spans="1:11" ht="25.5">
      <c r="A1250" s="145">
        <v>1220</v>
      </c>
      <c r="B1250" s="161" t="s">
        <v>51</v>
      </c>
      <c r="C1250" s="69" t="s">
        <v>2</v>
      </c>
      <c r="D1250" s="69">
        <v>2000</v>
      </c>
      <c r="E1250" s="123">
        <v>11.5</v>
      </c>
      <c r="F1250" s="54">
        <f t="shared" si="26"/>
        <v>23000</v>
      </c>
      <c r="G1250" s="54"/>
      <c r="H1250" s="54" t="s">
        <v>941</v>
      </c>
      <c r="I1250" s="54" t="s">
        <v>951</v>
      </c>
      <c r="J1250" s="76"/>
      <c r="K1250" s="76"/>
    </row>
    <row r="1251" spans="1:11">
      <c r="A1251" s="145">
        <v>1221</v>
      </c>
      <c r="B1251" s="161" t="s">
        <v>1460</v>
      </c>
      <c r="C1251" s="69" t="s">
        <v>2</v>
      </c>
      <c r="D1251" s="69">
        <v>1000</v>
      </c>
      <c r="E1251" s="123">
        <v>11.2</v>
      </c>
      <c r="F1251" s="54">
        <f t="shared" si="26"/>
        <v>11200</v>
      </c>
      <c r="G1251" s="54"/>
      <c r="H1251" s="54" t="s">
        <v>941</v>
      </c>
      <c r="I1251" s="54" t="s">
        <v>951</v>
      </c>
      <c r="J1251" s="76"/>
      <c r="K1251" s="76"/>
    </row>
    <row r="1252" spans="1:11">
      <c r="A1252" s="145">
        <v>1222</v>
      </c>
      <c r="B1252" s="161" t="s">
        <v>1461</v>
      </c>
      <c r="C1252" s="69" t="s">
        <v>2</v>
      </c>
      <c r="D1252" s="69">
        <v>1000</v>
      </c>
      <c r="E1252" s="123">
        <v>11.2</v>
      </c>
      <c r="F1252" s="54">
        <f t="shared" si="26"/>
        <v>11200</v>
      </c>
      <c r="G1252" s="54"/>
      <c r="H1252" s="54" t="s">
        <v>941</v>
      </c>
      <c r="I1252" s="54" t="s">
        <v>951</v>
      </c>
      <c r="J1252" s="76"/>
      <c r="K1252" s="76"/>
    </row>
    <row r="1253" spans="1:11">
      <c r="A1253" s="145">
        <v>1223</v>
      </c>
      <c r="B1253" s="161" t="s">
        <v>1462</v>
      </c>
      <c r="C1253" s="69" t="s">
        <v>8</v>
      </c>
      <c r="D1253" s="69">
        <v>200</v>
      </c>
      <c r="E1253" s="123">
        <v>98</v>
      </c>
      <c r="F1253" s="54">
        <f t="shared" si="26"/>
        <v>19600</v>
      </c>
      <c r="G1253" s="54"/>
      <c r="H1253" s="54" t="s">
        <v>941</v>
      </c>
      <c r="I1253" s="54" t="s">
        <v>951</v>
      </c>
      <c r="J1253" s="76"/>
      <c r="K1253" s="76"/>
    </row>
    <row r="1254" spans="1:11">
      <c r="A1254" s="145">
        <v>1224</v>
      </c>
      <c r="B1254" s="161" t="s">
        <v>52</v>
      </c>
      <c r="C1254" s="69" t="s">
        <v>53</v>
      </c>
      <c r="D1254" s="69">
        <v>200</v>
      </c>
      <c r="E1254" s="123">
        <v>890</v>
      </c>
      <c r="F1254" s="54">
        <f t="shared" si="26"/>
        <v>178000</v>
      </c>
      <c r="G1254" s="54"/>
      <c r="H1254" s="54" t="s">
        <v>941</v>
      </c>
      <c r="I1254" s="54" t="s">
        <v>951</v>
      </c>
      <c r="J1254" s="76"/>
      <c r="K1254" s="76"/>
    </row>
    <row r="1255" spans="1:11" ht="25.5">
      <c r="A1255" s="145">
        <v>1225</v>
      </c>
      <c r="B1255" s="161" t="s">
        <v>1463</v>
      </c>
      <c r="C1255" s="69" t="s">
        <v>8</v>
      </c>
      <c r="D1255" s="69">
        <v>10</v>
      </c>
      <c r="E1255" s="123">
        <v>590</v>
      </c>
      <c r="F1255" s="54">
        <f t="shared" si="26"/>
        <v>5900</v>
      </c>
      <c r="G1255" s="54"/>
      <c r="H1255" s="54" t="s">
        <v>941</v>
      </c>
      <c r="I1255" s="54" t="s">
        <v>951</v>
      </c>
      <c r="J1255" s="76"/>
      <c r="K1255" s="76"/>
    </row>
    <row r="1256" spans="1:11">
      <c r="A1256" s="145">
        <v>1226</v>
      </c>
      <c r="B1256" s="161" t="s">
        <v>54</v>
      </c>
      <c r="C1256" s="69" t="s">
        <v>53</v>
      </c>
      <c r="D1256" s="69">
        <v>50</v>
      </c>
      <c r="E1256" s="123">
        <v>980</v>
      </c>
      <c r="F1256" s="54">
        <f t="shared" si="26"/>
        <v>49000</v>
      </c>
      <c r="G1256" s="54"/>
      <c r="H1256" s="54" t="s">
        <v>941</v>
      </c>
      <c r="I1256" s="54" t="s">
        <v>951</v>
      </c>
      <c r="J1256" s="76"/>
      <c r="K1256" s="76"/>
    </row>
    <row r="1257" spans="1:11" ht="25.5">
      <c r="A1257" s="145">
        <v>1227</v>
      </c>
      <c r="B1257" s="161" t="s">
        <v>55</v>
      </c>
      <c r="C1257" s="69" t="s">
        <v>2</v>
      </c>
      <c r="D1257" s="69">
        <v>3</v>
      </c>
      <c r="E1257" s="123">
        <v>4200</v>
      </c>
      <c r="F1257" s="54">
        <f t="shared" si="26"/>
        <v>12600</v>
      </c>
      <c r="G1257" s="54"/>
      <c r="H1257" s="54" t="s">
        <v>941</v>
      </c>
      <c r="I1257" s="54" t="s">
        <v>951</v>
      </c>
      <c r="J1257" s="76"/>
      <c r="K1257" s="76"/>
    </row>
    <row r="1258" spans="1:11" ht="25.5">
      <c r="A1258" s="145">
        <v>1228</v>
      </c>
      <c r="B1258" s="161" t="s">
        <v>56</v>
      </c>
      <c r="C1258" s="69" t="s">
        <v>2</v>
      </c>
      <c r="D1258" s="69">
        <v>2</v>
      </c>
      <c r="E1258" s="123">
        <v>2100</v>
      </c>
      <c r="F1258" s="54">
        <f t="shared" si="26"/>
        <v>4200</v>
      </c>
      <c r="G1258" s="54"/>
      <c r="H1258" s="54" t="s">
        <v>941</v>
      </c>
      <c r="I1258" s="54" t="s">
        <v>951</v>
      </c>
      <c r="J1258" s="76"/>
      <c r="K1258" s="76"/>
    </row>
    <row r="1259" spans="1:11">
      <c r="A1259" s="145">
        <v>1229</v>
      </c>
      <c r="B1259" s="161" t="s">
        <v>1464</v>
      </c>
      <c r="C1259" s="69" t="s">
        <v>2</v>
      </c>
      <c r="D1259" s="69">
        <v>12000</v>
      </c>
      <c r="E1259" s="123">
        <v>2.5</v>
      </c>
      <c r="F1259" s="54">
        <f t="shared" si="26"/>
        <v>30000</v>
      </c>
      <c r="G1259" s="54"/>
      <c r="H1259" s="54" t="s">
        <v>941</v>
      </c>
      <c r="I1259" s="54" t="s">
        <v>951</v>
      </c>
      <c r="J1259" s="76"/>
      <c r="K1259" s="76"/>
    </row>
    <row r="1260" spans="1:11" ht="25.5">
      <c r="A1260" s="145">
        <v>1230</v>
      </c>
      <c r="B1260" s="161" t="s">
        <v>58</v>
      </c>
      <c r="C1260" s="69" t="s">
        <v>2</v>
      </c>
      <c r="D1260" s="69">
        <v>10000</v>
      </c>
      <c r="E1260" s="123">
        <v>3.8</v>
      </c>
      <c r="F1260" s="54">
        <f t="shared" si="26"/>
        <v>38000</v>
      </c>
      <c r="G1260" s="54"/>
      <c r="H1260" s="54" t="s">
        <v>941</v>
      </c>
      <c r="I1260" s="54" t="s">
        <v>951</v>
      </c>
      <c r="J1260" s="76"/>
      <c r="K1260" s="76"/>
    </row>
    <row r="1261" spans="1:11" ht="25.5">
      <c r="A1261" s="145">
        <v>1231</v>
      </c>
      <c r="B1261" s="161" t="s">
        <v>57</v>
      </c>
      <c r="C1261" s="69" t="s">
        <v>2</v>
      </c>
      <c r="D1261" s="69">
        <v>10000</v>
      </c>
      <c r="E1261" s="123">
        <v>1.98</v>
      </c>
      <c r="F1261" s="54">
        <f t="shared" si="26"/>
        <v>19800</v>
      </c>
      <c r="G1261" s="54"/>
      <c r="H1261" s="54" t="s">
        <v>941</v>
      </c>
      <c r="I1261" s="54" t="s">
        <v>951</v>
      </c>
      <c r="J1261" s="76"/>
      <c r="K1261" s="76"/>
    </row>
    <row r="1262" spans="1:11">
      <c r="A1262" s="145">
        <v>1232</v>
      </c>
      <c r="B1262" s="161" t="s">
        <v>59</v>
      </c>
      <c r="C1262" s="69" t="s">
        <v>2</v>
      </c>
      <c r="D1262" s="69">
        <v>50</v>
      </c>
      <c r="E1262" s="123">
        <v>25</v>
      </c>
      <c r="F1262" s="54">
        <f t="shared" ref="F1262:F1325" si="27">D1262*E1262</f>
        <v>1250</v>
      </c>
      <c r="G1262" s="54"/>
      <c r="H1262" s="54" t="s">
        <v>941</v>
      </c>
      <c r="I1262" s="54" t="s">
        <v>951</v>
      </c>
      <c r="J1262" s="76"/>
      <c r="K1262" s="76"/>
    </row>
    <row r="1263" spans="1:11">
      <c r="A1263" s="145">
        <v>1233</v>
      </c>
      <c r="B1263" s="161" t="s">
        <v>1393</v>
      </c>
      <c r="C1263" s="69" t="s">
        <v>8</v>
      </c>
      <c r="D1263" s="69">
        <v>20</v>
      </c>
      <c r="E1263" s="123">
        <v>470</v>
      </c>
      <c r="F1263" s="54">
        <f t="shared" si="27"/>
        <v>9400</v>
      </c>
      <c r="G1263" s="54"/>
      <c r="H1263" s="54" t="s">
        <v>941</v>
      </c>
      <c r="I1263" s="54" t="s">
        <v>951</v>
      </c>
      <c r="J1263" s="76"/>
      <c r="K1263" s="76"/>
    </row>
    <row r="1264" spans="1:11" ht="25.5">
      <c r="A1264" s="145">
        <v>1234</v>
      </c>
      <c r="B1264" s="161" t="s">
        <v>1465</v>
      </c>
      <c r="C1264" s="69" t="s">
        <v>8</v>
      </c>
      <c r="D1264" s="69">
        <v>10</v>
      </c>
      <c r="E1264" s="123">
        <v>510</v>
      </c>
      <c r="F1264" s="54">
        <f t="shared" si="27"/>
        <v>5100</v>
      </c>
      <c r="G1264" s="54"/>
      <c r="H1264" s="54" t="s">
        <v>941</v>
      </c>
      <c r="I1264" s="54" t="s">
        <v>951</v>
      </c>
      <c r="J1264" s="76"/>
      <c r="K1264" s="76"/>
    </row>
    <row r="1265" spans="1:11" ht="25.5">
      <c r="A1265" s="145">
        <v>1235</v>
      </c>
      <c r="B1265" s="161" t="s">
        <v>60</v>
      </c>
      <c r="C1265" s="69" t="s">
        <v>2</v>
      </c>
      <c r="D1265" s="69">
        <v>2000</v>
      </c>
      <c r="E1265" s="123">
        <v>22</v>
      </c>
      <c r="F1265" s="54">
        <f t="shared" si="27"/>
        <v>44000</v>
      </c>
      <c r="G1265" s="54"/>
      <c r="H1265" s="54" t="s">
        <v>941</v>
      </c>
      <c r="I1265" s="54" t="s">
        <v>951</v>
      </c>
      <c r="J1265" s="76"/>
      <c r="K1265" s="76"/>
    </row>
    <row r="1266" spans="1:11">
      <c r="A1266" s="145">
        <v>1236</v>
      </c>
      <c r="B1266" s="161" t="s">
        <v>61</v>
      </c>
      <c r="C1266" s="69" t="s">
        <v>62</v>
      </c>
      <c r="D1266" s="69">
        <v>20</v>
      </c>
      <c r="E1266" s="123">
        <v>780</v>
      </c>
      <c r="F1266" s="54">
        <f t="shared" si="27"/>
        <v>15600</v>
      </c>
      <c r="G1266" s="54"/>
      <c r="H1266" s="54" t="s">
        <v>941</v>
      </c>
      <c r="I1266" s="54" t="s">
        <v>951</v>
      </c>
      <c r="J1266" s="76"/>
      <c r="K1266" s="76"/>
    </row>
    <row r="1267" spans="1:11">
      <c r="A1267" s="145">
        <v>1237</v>
      </c>
      <c r="B1267" s="161" t="s">
        <v>63</v>
      </c>
      <c r="C1267" s="69" t="s">
        <v>62</v>
      </c>
      <c r="D1267" s="69">
        <v>20</v>
      </c>
      <c r="E1267" s="123">
        <v>950</v>
      </c>
      <c r="F1267" s="54">
        <f t="shared" si="27"/>
        <v>19000</v>
      </c>
      <c r="G1267" s="54"/>
      <c r="H1267" s="54" t="s">
        <v>941</v>
      </c>
      <c r="I1267" s="54" t="s">
        <v>951</v>
      </c>
      <c r="J1267" s="76"/>
      <c r="K1267" s="76"/>
    </row>
    <row r="1268" spans="1:11">
      <c r="A1268" s="145">
        <v>1238</v>
      </c>
      <c r="B1268" s="161" t="s">
        <v>64</v>
      </c>
      <c r="C1268" s="69" t="s">
        <v>65</v>
      </c>
      <c r="D1268" s="69">
        <v>200</v>
      </c>
      <c r="E1268" s="123">
        <v>290</v>
      </c>
      <c r="F1268" s="54">
        <f t="shared" si="27"/>
        <v>58000</v>
      </c>
      <c r="G1268" s="54"/>
      <c r="H1268" s="54" t="s">
        <v>941</v>
      </c>
      <c r="I1268" s="54" t="s">
        <v>951</v>
      </c>
      <c r="J1268" s="76"/>
      <c r="K1268" s="76"/>
    </row>
    <row r="1269" spans="1:11">
      <c r="A1269" s="145">
        <v>1239</v>
      </c>
      <c r="B1269" s="161" t="s">
        <v>66</v>
      </c>
      <c r="C1269" s="69" t="s">
        <v>65</v>
      </c>
      <c r="D1269" s="69">
        <v>105</v>
      </c>
      <c r="E1269" s="123">
        <v>330</v>
      </c>
      <c r="F1269" s="54">
        <f t="shared" si="27"/>
        <v>34650</v>
      </c>
      <c r="G1269" s="54"/>
      <c r="H1269" s="54" t="s">
        <v>941</v>
      </c>
      <c r="I1269" s="54" t="s">
        <v>951</v>
      </c>
      <c r="J1269" s="76"/>
      <c r="K1269" s="76"/>
    </row>
    <row r="1270" spans="1:11">
      <c r="A1270" s="145">
        <v>1240</v>
      </c>
      <c r="B1270" s="161" t="s">
        <v>67</v>
      </c>
      <c r="C1270" s="69" t="s">
        <v>65</v>
      </c>
      <c r="D1270" s="69">
        <v>400</v>
      </c>
      <c r="E1270" s="123">
        <v>290</v>
      </c>
      <c r="F1270" s="54">
        <f t="shared" si="27"/>
        <v>116000</v>
      </c>
      <c r="G1270" s="54"/>
      <c r="H1270" s="54" t="s">
        <v>941</v>
      </c>
      <c r="I1270" s="54" t="s">
        <v>951</v>
      </c>
      <c r="J1270" s="76"/>
      <c r="K1270" s="76"/>
    </row>
    <row r="1271" spans="1:11">
      <c r="A1271" s="145">
        <v>1241</v>
      </c>
      <c r="B1271" s="161" t="s">
        <v>68</v>
      </c>
      <c r="C1271" s="69" t="s">
        <v>8</v>
      </c>
      <c r="D1271" s="69">
        <v>1</v>
      </c>
      <c r="E1271" s="123">
        <v>1950</v>
      </c>
      <c r="F1271" s="54">
        <f t="shared" si="27"/>
        <v>1950</v>
      </c>
      <c r="G1271" s="54"/>
      <c r="H1271" s="54" t="s">
        <v>941</v>
      </c>
      <c r="I1271" s="54" t="s">
        <v>951</v>
      </c>
      <c r="J1271" s="76"/>
      <c r="K1271" s="76"/>
    </row>
    <row r="1272" spans="1:11">
      <c r="A1272" s="145">
        <v>1242</v>
      </c>
      <c r="B1272" s="161" t="s">
        <v>69</v>
      </c>
      <c r="C1272" s="69" t="s">
        <v>8</v>
      </c>
      <c r="D1272" s="69">
        <v>2</v>
      </c>
      <c r="E1272" s="123">
        <v>1980</v>
      </c>
      <c r="F1272" s="54">
        <f t="shared" si="27"/>
        <v>3960</v>
      </c>
      <c r="G1272" s="54"/>
      <c r="H1272" s="54" t="s">
        <v>941</v>
      </c>
      <c r="I1272" s="54" t="s">
        <v>951</v>
      </c>
      <c r="J1272" s="76"/>
      <c r="K1272" s="76"/>
    </row>
    <row r="1273" spans="1:11" ht="38.25">
      <c r="A1273" s="145">
        <v>1243</v>
      </c>
      <c r="B1273" s="161" t="s">
        <v>70</v>
      </c>
      <c r="C1273" s="69" t="s">
        <v>2</v>
      </c>
      <c r="D1273" s="69">
        <v>90</v>
      </c>
      <c r="E1273" s="123">
        <v>690</v>
      </c>
      <c r="F1273" s="54">
        <f t="shared" si="27"/>
        <v>62100</v>
      </c>
      <c r="G1273" s="54"/>
      <c r="H1273" s="54" t="s">
        <v>941</v>
      </c>
      <c r="I1273" s="54" t="s">
        <v>951</v>
      </c>
      <c r="J1273" s="76"/>
      <c r="K1273" s="76"/>
    </row>
    <row r="1274" spans="1:11" ht="25.5">
      <c r="A1274" s="145">
        <v>1244</v>
      </c>
      <c r="B1274" s="161" t="s">
        <v>71</v>
      </c>
      <c r="C1274" s="69" t="s">
        <v>2</v>
      </c>
      <c r="D1274" s="69">
        <v>10</v>
      </c>
      <c r="E1274" s="123">
        <v>1400</v>
      </c>
      <c r="F1274" s="54">
        <f t="shared" si="27"/>
        <v>14000</v>
      </c>
      <c r="G1274" s="54"/>
      <c r="H1274" s="54" t="s">
        <v>941</v>
      </c>
      <c r="I1274" s="54" t="s">
        <v>951</v>
      </c>
      <c r="J1274" s="76"/>
      <c r="K1274" s="76"/>
    </row>
    <row r="1275" spans="1:11" ht="25.5">
      <c r="A1275" s="145">
        <v>1245</v>
      </c>
      <c r="B1275" s="161" t="s">
        <v>72</v>
      </c>
      <c r="C1275" s="69" t="s">
        <v>8</v>
      </c>
      <c r="D1275" s="69">
        <v>10</v>
      </c>
      <c r="E1275" s="123">
        <v>920</v>
      </c>
      <c r="F1275" s="54">
        <f t="shared" si="27"/>
        <v>9200</v>
      </c>
      <c r="G1275" s="54"/>
      <c r="H1275" s="54" t="s">
        <v>941</v>
      </c>
      <c r="I1275" s="54" t="s">
        <v>951</v>
      </c>
      <c r="J1275" s="76"/>
      <c r="K1275" s="76"/>
    </row>
    <row r="1276" spans="1:11" ht="25.5">
      <c r="A1276" s="145">
        <v>1246</v>
      </c>
      <c r="B1276" s="161" t="s">
        <v>73</v>
      </c>
      <c r="C1276" s="69" t="s">
        <v>8</v>
      </c>
      <c r="D1276" s="69">
        <v>15</v>
      </c>
      <c r="E1276" s="123">
        <v>810</v>
      </c>
      <c r="F1276" s="54">
        <f t="shared" si="27"/>
        <v>12150</v>
      </c>
      <c r="G1276" s="54"/>
      <c r="H1276" s="54" t="s">
        <v>941</v>
      </c>
      <c r="I1276" s="54" t="s">
        <v>951</v>
      </c>
      <c r="J1276" s="76"/>
      <c r="K1276" s="76"/>
    </row>
    <row r="1277" spans="1:11">
      <c r="A1277" s="145">
        <v>1247</v>
      </c>
      <c r="B1277" s="161" t="s">
        <v>74</v>
      </c>
      <c r="C1277" s="69" t="s">
        <v>2</v>
      </c>
      <c r="D1277" s="69">
        <v>150</v>
      </c>
      <c r="E1277" s="123">
        <v>16</v>
      </c>
      <c r="F1277" s="54">
        <f t="shared" si="27"/>
        <v>2400</v>
      </c>
      <c r="G1277" s="54"/>
      <c r="H1277" s="54" t="s">
        <v>941</v>
      </c>
      <c r="I1277" s="54" t="s">
        <v>951</v>
      </c>
      <c r="J1277" s="76"/>
      <c r="K1277" s="76"/>
    </row>
    <row r="1278" spans="1:11">
      <c r="A1278" s="145">
        <v>1248</v>
      </c>
      <c r="B1278" s="161" t="s">
        <v>1466</v>
      </c>
      <c r="C1278" s="69" t="s">
        <v>2</v>
      </c>
      <c r="D1278" s="69">
        <v>300</v>
      </c>
      <c r="E1278" s="123">
        <v>55</v>
      </c>
      <c r="F1278" s="54">
        <f t="shared" si="27"/>
        <v>16500</v>
      </c>
      <c r="G1278" s="54"/>
      <c r="H1278" s="54" t="s">
        <v>941</v>
      </c>
      <c r="I1278" s="54" t="s">
        <v>951</v>
      </c>
      <c r="J1278" s="76"/>
      <c r="K1278" s="76"/>
    </row>
    <row r="1279" spans="1:11">
      <c r="A1279" s="145">
        <v>1249</v>
      </c>
      <c r="B1279" s="161" t="s">
        <v>1467</v>
      </c>
      <c r="C1279" s="69" t="s">
        <v>907</v>
      </c>
      <c r="D1279" s="69">
        <v>20</v>
      </c>
      <c r="E1279" s="123">
        <v>340</v>
      </c>
      <c r="F1279" s="54">
        <f t="shared" si="27"/>
        <v>6800</v>
      </c>
      <c r="G1279" s="54"/>
      <c r="H1279" s="54" t="s">
        <v>941</v>
      </c>
      <c r="I1279" s="54" t="s">
        <v>951</v>
      </c>
      <c r="J1279" s="76"/>
      <c r="K1279" s="76"/>
    </row>
    <row r="1280" spans="1:11" ht="25.5">
      <c r="A1280" s="145">
        <v>1250</v>
      </c>
      <c r="B1280" s="161" t="s">
        <v>75</v>
      </c>
      <c r="C1280" s="69" t="s">
        <v>2</v>
      </c>
      <c r="D1280" s="69">
        <v>100</v>
      </c>
      <c r="E1280" s="123">
        <v>1190</v>
      </c>
      <c r="F1280" s="54">
        <f t="shared" si="27"/>
        <v>119000</v>
      </c>
      <c r="G1280" s="54"/>
      <c r="H1280" s="54" t="s">
        <v>941</v>
      </c>
      <c r="I1280" s="54" t="s">
        <v>951</v>
      </c>
      <c r="J1280" s="76"/>
      <c r="K1280" s="76"/>
    </row>
    <row r="1281" spans="1:11">
      <c r="A1281" s="145">
        <v>1251</v>
      </c>
      <c r="B1281" s="161" t="s">
        <v>77</v>
      </c>
      <c r="C1281" s="69" t="s">
        <v>2</v>
      </c>
      <c r="D1281" s="69">
        <v>1000</v>
      </c>
      <c r="E1281" s="123">
        <v>102</v>
      </c>
      <c r="F1281" s="54">
        <f t="shared" si="27"/>
        <v>102000</v>
      </c>
      <c r="G1281" s="54"/>
      <c r="H1281" s="54" t="s">
        <v>941</v>
      </c>
      <c r="I1281" s="54" t="s">
        <v>951</v>
      </c>
      <c r="J1281" s="76"/>
      <c r="K1281" s="76"/>
    </row>
    <row r="1282" spans="1:11" ht="25.5">
      <c r="A1282" s="145">
        <v>1252</v>
      </c>
      <c r="B1282" s="161" t="s">
        <v>78</v>
      </c>
      <c r="C1282" s="69" t="s">
        <v>2</v>
      </c>
      <c r="D1282" s="69">
        <v>100</v>
      </c>
      <c r="E1282" s="123">
        <v>8.6</v>
      </c>
      <c r="F1282" s="54">
        <f t="shared" si="27"/>
        <v>860</v>
      </c>
      <c r="G1282" s="54"/>
      <c r="H1282" s="54" t="s">
        <v>941</v>
      </c>
      <c r="I1282" s="54" t="s">
        <v>951</v>
      </c>
      <c r="J1282" s="76"/>
      <c r="K1282" s="76"/>
    </row>
    <row r="1283" spans="1:11" ht="25.5">
      <c r="A1283" s="145">
        <v>1253</v>
      </c>
      <c r="B1283" s="161" t="s">
        <v>1468</v>
      </c>
      <c r="C1283" s="69" t="s">
        <v>2</v>
      </c>
      <c r="D1283" s="69">
        <v>800</v>
      </c>
      <c r="E1283" s="123">
        <v>11.4</v>
      </c>
      <c r="F1283" s="54">
        <f t="shared" si="27"/>
        <v>9120</v>
      </c>
      <c r="G1283" s="54"/>
      <c r="H1283" s="54" t="s">
        <v>941</v>
      </c>
      <c r="I1283" s="54" t="s">
        <v>951</v>
      </c>
      <c r="J1283" s="76"/>
      <c r="K1283" s="76"/>
    </row>
    <row r="1284" spans="1:11" ht="25.5">
      <c r="A1284" s="145">
        <v>1254</v>
      </c>
      <c r="B1284" s="161" t="s">
        <v>1469</v>
      </c>
      <c r="C1284" s="69" t="s">
        <v>2</v>
      </c>
      <c r="D1284" s="69">
        <v>500</v>
      </c>
      <c r="E1284" s="123">
        <v>6.8</v>
      </c>
      <c r="F1284" s="54">
        <f t="shared" si="27"/>
        <v>3400</v>
      </c>
      <c r="G1284" s="54"/>
      <c r="H1284" s="54" t="s">
        <v>941</v>
      </c>
      <c r="I1284" s="54" t="s">
        <v>951</v>
      </c>
      <c r="J1284" s="76"/>
      <c r="K1284" s="76"/>
    </row>
    <row r="1285" spans="1:11" ht="25.5">
      <c r="A1285" s="145">
        <v>1255</v>
      </c>
      <c r="B1285" s="161" t="s">
        <v>1470</v>
      </c>
      <c r="C1285" s="69" t="s">
        <v>2</v>
      </c>
      <c r="D1285" s="69">
        <v>300</v>
      </c>
      <c r="E1285" s="123">
        <v>14.1</v>
      </c>
      <c r="F1285" s="54">
        <f t="shared" si="27"/>
        <v>4230</v>
      </c>
      <c r="G1285" s="54"/>
      <c r="H1285" s="54" t="s">
        <v>941</v>
      </c>
      <c r="I1285" s="54" t="s">
        <v>951</v>
      </c>
      <c r="J1285" s="76"/>
      <c r="K1285" s="76"/>
    </row>
    <row r="1286" spans="1:11" ht="25.5">
      <c r="A1286" s="145">
        <v>1256</v>
      </c>
      <c r="B1286" s="161" t="s">
        <v>1471</v>
      </c>
      <c r="C1286" s="69" t="s">
        <v>2</v>
      </c>
      <c r="D1286" s="69">
        <v>1500</v>
      </c>
      <c r="E1286" s="123">
        <v>8.1999999999999993</v>
      </c>
      <c r="F1286" s="54">
        <f t="shared" si="27"/>
        <v>12299.999999999998</v>
      </c>
      <c r="G1286" s="54"/>
      <c r="H1286" s="54" t="s">
        <v>941</v>
      </c>
      <c r="I1286" s="54" t="s">
        <v>951</v>
      </c>
      <c r="J1286" s="76"/>
      <c r="K1286" s="76"/>
    </row>
    <row r="1287" spans="1:11">
      <c r="A1287" s="145">
        <v>1257</v>
      </c>
      <c r="B1287" s="161" t="s">
        <v>1472</v>
      </c>
      <c r="C1287" s="69" t="s">
        <v>2</v>
      </c>
      <c r="D1287" s="69">
        <v>1000</v>
      </c>
      <c r="E1287" s="123">
        <v>79</v>
      </c>
      <c r="F1287" s="54">
        <f t="shared" si="27"/>
        <v>79000</v>
      </c>
      <c r="G1287" s="54"/>
      <c r="H1287" s="54" t="s">
        <v>941</v>
      </c>
      <c r="I1287" s="54" t="s">
        <v>951</v>
      </c>
      <c r="J1287" s="76"/>
      <c r="K1287" s="76"/>
    </row>
    <row r="1288" spans="1:11">
      <c r="A1288" s="145">
        <v>1258</v>
      </c>
      <c r="B1288" s="161" t="s">
        <v>7</v>
      </c>
      <c r="C1288" s="69" t="s">
        <v>2</v>
      </c>
      <c r="D1288" s="69">
        <v>10</v>
      </c>
      <c r="E1288" s="123">
        <v>1580</v>
      </c>
      <c r="F1288" s="54">
        <f t="shared" si="27"/>
        <v>15800</v>
      </c>
      <c r="G1288" s="54"/>
      <c r="H1288" s="54" t="s">
        <v>941</v>
      </c>
      <c r="I1288" s="54" t="s">
        <v>951</v>
      </c>
      <c r="J1288" s="76"/>
      <c r="K1288" s="76"/>
    </row>
    <row r="1289" spans="1:11">
      <c r="A1289" s="145">
        <v>1259</v>
      </c>
      <c r="B1289" s="161" t="s">
        <v>13</v>
      </c>
      <c r="C1289" s="69" t="s">
        <v>8</v>
      </c>
      <c r="D1289" s="69">
        <v>5</v>
      </c>
      <c r="E1289" s="123">
        <v>48</v>
      </c>
      <c r="F1289" s="54">
        <f t="shared" si="27"/>
        <v>240</v>
      </c>
      <c r="G1289" s="54"/>
      <c r="H1289" s="54" t="s">
        <v>941</v>
      </c>
      <c r="I1289" s="54" t="s">
        <v>951</v>
      </c>
      <c r="J1289" s="76"/>
      <c r="K1289" s="76"/>
    </row>
    <row r="1290" spans="1:11" ht="25.5">
      <c r="A1290" s="145">
        <v>1260</v>
      </c>
      <c r="B1290" s="161" t="s">
        <v>1473</v>
      </c>
      <c r="C1290" s="69" t="s">
        <v>83</v>
      </c>
      <c r="D1290" s="69">
        <v>100</v>
      </c>
      <c r="E1290" s="123">
        <v>150</v>
      </c>
      <c r="F1290" s="54">
        <f t="shared" si="27"/>
        <v>15000</v>
      </c>
      <c r="G1290" s="54"/>
      <c r="H1290" s="54" t="s">
        <v>941</v>
      </c>
      <c r="I1290" s="54" t="s">
        <v>951</v>
      </c>
      <c r="J1290" s="76"/>
      <c r="K1290" s="76"/>
    </row>
    <row r="1291" spans="1:11">
      <c r="A1291" s="145">
        <v>1261</v>
      </c>
      <c r="B1291" s="161" t="s">
        <v>1474</v>
      </c>
      <c r="C1291" s="69" t="s">
        <v>83</v>
      </c>
      <c r="D1291" s="69">
        <v>45</v>
      </c>
      <c r="E1291" s="123">
        <v>290</v>
      </c>
      <c r="F1291" s="54">
        <f t="shared" si="27"/>
        <v>13050</v>
      </c>
      <c r="G1291" s="54"/>
      <c r="H1291" s="54" t="s">
        <v>941</v>
      </c>
      <c r="I1291" s="54" t="s">
        <v>951</v>
      </c>
      <c r="J1291" s="76"/>
      <c r="K1291" s="76"/>
    </row>
    <row r="1292" spans="1:11" ht="25.5">
      <c r="A1292" s="145">
        <v>1262</v>
      </c>
      <c r="B1292" s="161" t="s">
        <v>1475</v>
      </c>
      <c r="C1292" s="69" t="s">
        <v>2</v>
      </c>
      <c r="D1292" s="69">
        <v>100</v>
      </c>
      <c r="E1292" s="123">
        <v>9</v>
      </c>
      <c r="F1292" s="54">
        <f t="shared" si="27"/>
        <v>900</v>
      </c>
      <c r="G1292" s="54"/>
      <c r="H1292" s="54" t="s">
        <v>941</v>
      </c>
      <c r="I1292" s="54" t="s">
        <v>951</v>
      </c>
      <c r="J1292" s="76"/>
      <c r="K1292" s="76"/>
    </row>
    <row r="1293" spans="1:11">
      <c r="A1293" s="145">
        <v>1263</v>
      </c>
      <c r="B1293" s="161" t="s">
        <v>1476</v>
      </c>
      <c r="C1293" s="69" t="s">
        <v>2</v>
      </c>
      <c r="D1293" s="69">
        <v>100</v>
      </c>
      <c r="E1293" s="123">
        <v>15.8</v>
      </c>
      <c r="F1293" s="54">
        <f t="shared" si="27"/>
        <v>1580</v>
      </c>
      <c r="G1293" s="54"/>
      <c r="H1293" s="54" t="s">
        <v>941</v>
      </c>
      <c r="I1293" s="54" t="s">
        <v>951</v>
      </c>
      <c r="J1293" s="76"/>
      <c r="K1293" s="76"/>
    </row>
    <row r="1294" spans="1:11" ht="25.5">
      <c r="A1294" s="145">
        <v>1264</v>
      </c>
      <c r="B1294" s="161" t="s">
        <v>1477</v>
      </c>
      <c r="C1294" s="69" t="s">
        <v>8</v>
      </c>
      <c r="D1294" s="69">
        <v>1</v>
      </c>
      <c r="E1294" s="123">
        <v>1250</v>
      </c>
      <c r="F1294" s="54">
        <f t="shared" si="27"/>
        <v>1250</v>
      </c>
      <c r="G1294" s="54"/>
      <c r="H1294" s="54" t="s">
        <v>941</v>
      </c>
      <c r="I1294" s="54" t="s">
        <v>951</v>
      </c>
      <c r="J1294" s="76"/>
      <c r="K1294" s="76"/>
    </row>
    <row r="1295" spans="1:11">
      <c r="A1295" s="145">
        <v>1265</v>
      </c>
      <c r="B1295" s="161" t="s">
        <v>1478</v>
      </c>
      <c r="C1295" s="69" t="s">
        <v>2</v>
      </c>
      <c r="D1295" s="69">
        <v>20</v>
      </c>
      <c r="E1295" s="123">
        <v>380</v>
      </c>
      <c r="F1295" s="54">
        <f t="shared" si="27"/>
        <v>7600</v>
      </c>
      <c r="G1295" s="54"/>
      <c r="H1295" s="54" t="s">
        <v>941</v>
      </c>
      <c r="I1295" s="54" t="s">
        <v>951</v>
      </c>
      <c r="J1295" s="76"/>
      <c r="K1295" s="76"/>
    </row>
    <row r="1296" spans="1:11">
      <c r="A1296" s="145">
        <v>1266</v>
      </c>
      <c r="B1296" s="161" t="s">
        <v>1479</v>
      </c>
      <c r="C1296" s="69" t="s">
        <v>2</v>
      </c>
      <c r="D1296" s="69">
        <v>4</v>
      </c>
      <c r="E1296" s="123">
        <v>1890</v>
      </c>
      <c r="F1296" s="54">
        <f t="shared" si="27"/>
        <v>7560</v>
      </c>
      <c r="G1296" s="54"/>
      <c r="H1296" s="54" t="s">
        <v>941</v>
      </c>
      <c r="I1296" s="54" t="s">
        <v>951</v>
      </c>
      <c r="J1296" s="76"/>
      <c r="K1296" s="76"/>
    </row>
    <row r="1297" spans="1:11">
      <c r="A1297" s="145">
        <v>1267</v>
      </c>
      <c r="B1297" s="161" t="s">
        <v>1480</v>
      </c>
      <c r="C1297" s="69" t="s">
        <v>65</v>
      </c>
      <c r="D1297" s="69">
        <v>6</v>
      </c>
      <c r="E1297" s="123">
        <v>3900</v>
      </c>
      <c r="F1297" s="54">
        <f t="shared" si="27"/>
        <v>23400</v>
      </c>
      <c r="G1297" s="54"/>
      <c r="H1297" s="54" t="s">
        <v>941</v>
      </c>
      <c r="I1297" s="54" t="s">
        <v>951</v>
      </c>
      <c r="J1297" s="76"/>
      <c r="K1297" s="76"/>
    </row>
    <row r="1298" spans="1:11">
      <c r="A1298" s="145">
        <v>1268</v>
      </c>
      <c r="B1298" s="161" t="s">
        <v>76</v>
      </c>
      <c r="C1298" s="69" t="s">
        <v>2</v>
      </c>
      <c r="D1298" s="69">
        <v>300</v>
      </c>
      <c r="E1298" s="123">
        <v>1.8</v>
      </c>
      <c r="F1298" s="54">
        <f t="shared" si="27"/>
        <v>540</v>
      </c>
      <c r="G1298" s="54"/>
      <c r="H1298" s="54" t="s">
        <v>941</v>
      </c>
      <c r="I1298" s="54" t="s">
        <v>951</v>
      </c>
      <c r="J1298" s="76"/>
      <c r="K1298" s="76"/>
    </row>
    <row r="1299" spans="1:11">
      <c r="A1299" s="145">
        <v>1269</v>
      </c>
      <c r="B1299" s="161" t="s">
        <v>79</v>
      </c>
      <c r="C1299" s="69" t="s">
        <v>2</v>
      </c>
      <c r="D1299" s="69">
        <v>4</v>
      </c>
      <c r="E1299" s="123">
        <v>2600</v>
      </c>
      <c r="F1299" s="54">
        <f t="shared" si="27"/>
        <v>10400</v>
      </c>
      <c r="G1299" s="54"/>
      <c r="H1299" s="54" t="s">
        <v>941</v>
      </c>
      <c r="I1299" s="54" t="s">
        <v>951</v>
      </c>
      <c r="J1299" s="76"/>
      <c r="K1299" s="76"/>
    </row>
    <row r="1300" spans="1:11" ht="25.5">
      <c r="A1300" s="145">
        <v>1270</v>
      </c>
      <c r="B1300" s="161" t="s">
        <v>80</v>
      </c>
      <c r="C1300" s="69" t="s">
        <v>2</v>
      </c>
      <c r="D1300" s="69">
        <v>100</v>
      </c>
      <c r="E1300" s="123">
        <v>14</v>
      </c>
      <c r="F1300" s="54">
        <f t="shared" si="27"/>
        <v>1400</v>
      </c>
      <c r="G1300" s="54"/>
      <c r="H1300" s="54" t="s">
        <v>941</v>
      </c>
      <c r="I1300" s="54" t="s">
        <v>951</v>
      </c>
      <c r="J1300" s="76"/>
      <c r="K1300" s="76"/>
    </row>
    <row r="1301" spans="1:11">
      <c r="A1301" s="145">
        <v>1271</v>
      </c>
      <c r="B1301" s="161" t="s">
        <v>1481</v>
      </c>
      <c r="C1301" s="69" t="s">
        <v>8</v>
      </c>
      <c r="D1301" s="69">
        <v>5</v>
      </c>
      <c r="E1301" s="123">
        <v>580</v>
      </c>
      <c r="F1301" s="54">
        <f t="shared" si="27"/>
        <v>2900</v>
      </c>
      <c r="G1301" s="54"/>
      <c r="H1301" s="54" t="s">
        <v>941</v>
      </c>
      <c r="I1301" s="54" t="s">
        <v>951</v>
      </c>
      <c r="J1301" s="76"/>
      <c r="K1301" s="76"/>
    </row>
    <row r="1302" spans="1:11">
      <c r="A1302" s="145">
        <v>1272</v>
      </c>
      <c r="B1302" s="161" t="s">
        <v>1482</v>
      </c>
      <c r="C1302" s="69" t="s">
        <v>907</v>
      </c>
      <c r="D1302" s="69">
        <v>7</v>
      </c>
      <c r="E1302" s="123">
        <v>1400</v>
      </c>
      <c r="F1302" s="54">
        <f t="shared" si="27"/>
        <v>9800</v>
      </c>
      <c r="G1302" s="54"/>
      <c r="H1302" s="54" t="s">
        <v>941</v>
      </c>
      <c r="I1302" s="54" t="s">
        <v>951</v>
      </c>
      <c r="J1302" s="76"/>
      <c r="K1302" s="76"/>
    </row>
    <row r="1303" spans="1:11">
      <c r="A1303" s="145">
        <v>1273</v>
      </c>
      <c r="B1303" s="161" t="s">
        <v>1483</v>
      </c>
      <c r="C1303" s="69" t="s">
        <v>907</v>
      </c>
      <c r="D1303" s="69">
        <v>7</v>
      </c>
      <c r="E1303" s="123">
        <v>1210</v>
      </c>
      <c r="F1303" s="54">
        <f t="shared" si="27"/>
        <v>8470</v>
      </c>
      <c r="G1303" s="54"/>
      <c r="H1303" s="54" t="s">
        <v>941</v>
      </c>
      <c r="I1303" s="54" t="s">
        <v>951</v>
      </c>
      <c r="J1303" s="76"/>
      <c r="K1303" s="76"/>
    </row>
    <row r="1304" spans="1:11">
      <c r="A1304" s="145">
        <v>1274</v>
      </c>
      <c r="B1304" s="161" t="s">
        <v>1484</v>
      </c>
      <c r="C1304" s="69" t="s">
        <v>907</v>
      </c>
      <c r="D1304" s="69">
        <v>8</v>
      </c>
      <c r="E1304" s="123">
        <v>2680</v>
      </c>
      <c r="F1304" s="54">
        <f t="shared" si="27"/>
        <v>21440</v>
      </c>
      <c r="G1304" s="54"/>
      <c r="H1304" s="54" t="s">
        <v>941</v>
      </c>
      <c r="I1304" s="54" t="s">
        <v>951</v>
      </c>
      <c r="J1304" s="76"/>
      <c r="K1304" s="76"/>
    </row>
    <row r="1305" spans="1:11">
      <c r="A1305" s="145">
        <v>1275</v>
      </c>
      <c r="B1305" s="161" t="s">
        <v>1485</v>
      </c>
      <c r="C1305" s="69" t="s">
        <v>907</v>
      </c>
      <c r="D1305" s="69">
        <v>2</v>
      </c>
      <c r="E1305" s="123">
        <v>1970</v>
      </c>
      <c r="F1305" s="54">
        <f t="shared" si="27"/>
        <v>3940</v>
      </c>
      <c r="G1305" s="54"/>
      <c r="H1305" s="54" t="s">
        <v>941</v>
      </c>
      <c r="I1305" s="54" t="s">
        <v>951</v>
      </c>
      <c r="J1305" s="76"/>
      <c r="K1305" s="76"/>
    </row>
    <row r="1306" spans="1:11" ht="25.5">
      <c r="A1306" s="145">
        <v>1276</v>
      </c>
      <c r="B1306" s="161" t="s">
        <v>1486</v>
      </c>
      <c r="C1306" s="69" t="s">
        <v>907</v>
      </c>
      <c r="D1306" s="69">
        <v>3</v>
      </c>
      <c r="E1306" s="123">
        <v>7100</v>
      </c>
      <c r="F1306" s="54">
        <f t="shared" si="27"/>
        <v>21300</v>
      </c>
      <c r="G1306" s="54"/>
      <c r="H1306" s="54" t="s">
        <v>941</v>
      </c>
      <c r="I1306" s="54" t="s">
        <v>951</v>
      </c>
      <c r="J1306" s="76"/>
      <c r="K1306" s="76"/>
    </row>
    <row r="1307" spans="1:11" ht="25.5">
      <c r="A1307" s="145">
        <v>1277</v>
      </c>
      <c r="B1307" s="161" t="s">
        <v>1487</v>
      </c>
      <c r="C1307" s="69" t="s">
        <v>907</v>
      </c>
      <c r="D1307" s="69">
        <v>8</v>
      </c>
      <c r="E1307" s="123">
        <v>1980</v>
      </c>
      <c r="F1307" s="54">
        <f t="shared" si="27"/>
        <v>15840</v>
      </c>
      <c r="G1307" s="54"/>
      <c r="H1307" s="54" t="s">
        <v>941</v>
      </c>
      <c r="I1307" s="54" t="s">
        <v>951</v>
      </c>
      <c r="J1307" s="76"/>
      <c r="K1307" s="76"/>
    </row>
    <row r="1308" spans="1:11" ht="25.5">
      <c r="A1308" s="145">
        <v>1278</v>
      </c>
      <c r="B1308" s="161" t="s">
        <v>1488</v>
      </c>
      <c r="C1308" s="69" t="s">
        <v>907</v>
      </c>
      <c r="D1308" s="69">
        <v>3</v>
      </c>
      <c r="E1308" s="123">
        <v>2460</v>
      </c>
      <c r="F1308" s="54">
        <f t="shared" si="27"/>
        <v>7380</v>
      </c>
      <c r="G1308" s="54"/>
      <c r="H1308" s="54" t="s">
        <v>941</v>
      </c>
      <c r="I1308" s="54" t="s">
        <v>951</v>
      </c>
      <c r="J1308" s="76"/>
      <c r="K1308" s="76"/>
    </row>
    <row r="1309" spans="1:11" ht="25.5">
      <c r="A1309" s="145">
        <v>1279</v>
      </c>
      <c r="B1309" s="161" t="s">
        <v>1489</v>
      </c>
      <c r="C1309" s="69" t="s">
        <v>907</v>
      </c>
      <c r="D1309" s="69">
        <v>10</v>
      </c>
      <c r="E1309" s="123">
        <v>4250</v>
      </c>
      <c r="F1309" s="54">
        <f t="shared" si="27"/>
        <v>42500</v>
      </c>
      <c r="G1309" s="54"/>
      <c r="H1309" s="54" t="s">
        <v>941</v>
      </c>
      <c r="I1309" s="54" t="s">
        <v>951</v>
      </c>
      <c r="J1309" s="76"/>
      <c r="K1309" s="76"/>
    </row>
    <row r="1310" spans="1:11" ht="25.5">
      <c r="A1310" s="145">
        <v>1280</v>
      </c>
      <c r="B1310" s="161" t="s">
        <v>1490</v>
      </c>
      <c r="C1310" s="69" t="s">
        <v>907</v>
      </c>
      <c r="D1310" s="69">
        <v>10</v>
      </c>
      <c r="E1310" s="123">
        <v>5400</v>
      </c>
      <c r="F1310" s="54">
        <f t="shared" si="27"/>
        <v>54000</v>
      </c>
      <c r="G1310" s="54"/>
      <c r="H1310" s="54" t="s">
        <v>941</v>
      </c>
      <c r="I1310" s="54" t="s">
        <v>951</v>
      </c>
      <c r="J1310" s="76"/>
      <c r="K1310" s="76"/>
    </row>
    <row r="1311" spans="1:11">
      <c r="A1311" s="145">
        <v>1281</v>
      </c>
      <c r="B1311" s="161" t="s">
        <v>1491</v>
      </c>
      <c r="C1311" s="69" t="s">
        <v>907</v>
      </c>
      <c r="D1311" s="69">
        <v>10</v>
      </c>
      <c r="E1311" s="123">
        <v>4200</v>
      </c>
      <c r="F1311" s="54">
        <f t="shared" si="27"/>
        <v>42000</v>
      </c>
      <c r="G1311" s="54"/>
      <c r="H1311" s="54" t="s">
        <v>941</v>
      </c>
      <c r="I1311" s="54" t="s">
        <v>951</v>
      </c>
      <c r="J1311" s="76"/>
      <c r="K1311" s="76"/>
    </row>
    <row r="1312" spans="1:11" ht="25.5">
      <c r="A1312" s="145">
        <v>1282</v>
      </c>
      <c r="B1312" s="161" t="s">
        <v>1492</v>
      </c>
      <c r="C1312" s="69" t="s">
        <v>907</v>
      </c>
      <c r="D1312" s="69">
        <v>9</v>
      </c>
      <c r="E1312" s="123">
        <v>4150</v>
      </c>
      <c r="F1312" s="54">
        <f t="shared" si="27"/>
        <v>37350</v>
      </c>
      <c r="G1312" s="54"/>
      <c r="H1312" s="54" t="s">
        <v>941</v>
      </c>
      <c r="I1312" s="54" t="s">
        <v>951</v>
      </c>
      <c r="J1312" s="76"/>
      <c r="K1312" s="76"/>
    </row>
    <row r="1313" spans="1:11">
      <c r="A1313" s="145">
        <v>1283</v>
      </c>
      <c r="B1313" s="161" t="s">
        <v>1493</v>
      </c>
      <c r="C1313" s="69" t="s">
        <v>907</v>
      </c>
      <c r="D1313" s="69">
        <v>6</v>
      </c>
      <c r="E1313" s="123">
        <v>8900</v>
      </c>
      <c r="F1313" s="54">
        <f t="shared" si="27"/>
        <v>53400</v>
      </c>
      <c r="G1313" s="54"/>
      <c r="H1313" s="54" t="s">
        <v>941</v>
      </c>
      <c r="I1313" s="54" t="s">
        <v>951</v>
      </c>
      <c r="J1313" s="76"/>
      <c r="K1313" s="76"/>
    </row>
    <row r="1314" spans="1:11">
      <c r="A1314" s="145">
        <v>1284</v>
      </c>
      <c r="B1314" s="161" t="s">
        <v>1494</v>
      </c>
      <c r="C1314" s="69" t="s">
        <v>907</v>
      </c>
      <c r="D1314" s="69">
        <v>6</v>
      </c>
      <c r="E1314" s="123">
        <v>8900</v>
      </c>
      <c r="F1314" s="54">
        <f t="shared" si="27"/>
        <v>53400</v>
      </c>
      <c r="G1314" s="54"/>
      <c r="H1314" s="54" t="s">
        <v>941</v>
      </c>
      <c r="I1314" s="54" t="s">
        <v>951</v>
      </c>
      <c r="J1314" s="76"/>
      <c r="K1314" s="76"/>
    </row>
    <row r="1315" spans="1:11" ht="25.5">
      <c r="A1315" s="145">
        <v>1285</v>
      </c>
      <c r="B1315" s="161" t="s">
        <v>9</v>
      </c>
      <c r="C1315" s="69" t="s">
        <v>2</v>
      </c>
      <c r="D1315" s="69">
        <v>1000</v>
      </c>
      <c r="E1315" s="123">
        <v>10.8</v>
      </c>
      <c r="F1315" s="54">
        <f t="shared" si="27"/>
        <v>10800</v>
      </c>
      <c r="G1315" s="54"/>
      <c r="H1315" s="54" t="s">
        <v>941</v>
      </c>
      <c r="I1315" s="54" t="s">
        <v>951</v>
      </c>
      <c r="J1315" s="76"/>
      <c r="K1315" s="76"/>
    </row>
    <row r="1316" spans="1:11" ht="25.5">
      <c r="A1316" s="145">
        <v>1286</v>
      </c>
      <c r="B1316" s="161" t="s">
        <v>1456</v>
      </c>
      <c r="C1316" s="69" t="s">
        <v>8</v>
      </c>
      <c r="D1316" s="69">
        <v>5</v>
      </c>
      <c r="E1316" s="123">
        <v>3900</v>
      </c>
      <c r="F1316" s="54">
        <f t="shared" si="27"/>
        <v>19500</v>
      </c>
      <c r="G1316" s="54"/>
      <c r="H1316" s="54" t="s">
        <v>941</v>
      </c>
      <c r="I1316" s="54" t="s">
        <v>951</v>
      </c>
      <c r="J1316" s="76"/>
      <c r="K1316" s="76"/>
    </row>
    <row r="1317" spans="1:11" ht="25.5">
      <c r="A1317" s="145">
        <v>1287</v>
      </c>
      <c r="B1317" s="161" t="s">
        <v>1495</v>
      </c>
      <c r="C1317" s="69" t="s">
        <v>8</v>
      </c>
      <c r="D1317" s="69">
        <v>40</v>
      </c>
      <c r="E1317" s="123">
        <v>2540</v>
      </c>
      <c r="F1317" s="54">
        <f t="shared" si="27"/>
        <v>101600</v>
      </c>
      <c r="G1317" s="54"/>
      <c r="H1317" s="54" t="s">
        <v>941</v>
      </c>
      <c r="I1317" s="54" t="s">
        <v>951</v>
      </c>
      <c r="J1317" s="76"/>
      <c r="K1317" s="76"/>
    </row>
    <row r="1318" spans="1:11" ht="25.5">
      <c r="A1318" s="145">
        <v>1288</v>
      </c>
      <c r="B1318" s="161" t="s">
        <v>1496</v>
      </c>
      <c r="C1318" s="69" t="s">
        <v>8</v>
      </c>
      <c r="D1318" s="69">
        <v>8</v>
      </c>
      <c r="E1318" s="123">
        <v>1870</v>
      </c>
      <c r="F1318" s="54">
        <f t="shared" si="27"/>
        <v>14960</v>
      </c>
      <c r="G1318" s="54"/>
      <c r="H1318" s="54" t="s">
        <v>941</v>
      </c>
      <c r="I1318" s="54" t="s">
        <v>951</v>
      </c>
      <c r="J1318" s="76"/>
      <c r="K1318" s="76"/>
    </row>
    <row r="1319" spans="1:11" ht="25.5">
      <c r="A1319" s="145">
        <v>1289</v>
      </c>
      <c r="B1319" s="161" t="s">
        <v>1497</v>
      </c>
      <c r="C1319" s="69" t="s">
        <v>8</v>
      </c>
      <c r="D1319" s="69">
        <v>4</v>
      </c>
      <c r="E1319" s="123">
        <v>2480</v>
      </c>
      <c r="F1319" s="54">
        <f t="shared" si="27"/>
        <v>9920</v>
      </c>
      <c r="G1319" s="54"/>
      <c r="H1319" s="54" t="s">
        <v>941</v>
      </c>
      <c r="I1319" s="54" t="s">
        <v>951</v>
      </c>
      <c r="J1319" s="76"/>
      <c r="K1319" s="76"/>
    </row>
    <row r="1320" spans="1:11">
      <c r="A1320" s="145">
        <v>1290</v>
      </c>
      <c r="B1320" s="161" t="s">
        <v>1498</v>
      </c>
      <c r="C1320" s="69" t="s">
        <v>8</v>
      </c>
      <c r="D1320" s="69">
        <v>40</v>
      </c>
      <c r="E1320" s="123">
        <v>2270</v>
      </c>
      <c r="F1320" s="292">
        <f t="shared" si="27"/>
        <v>90800</v>
      </c>
      <c r="G1320" s="292"/>
      <c r="H1320" s="292" t="s">
        <v>941</v>
      </c>
      <c r="I1320" s="292" t="s">
        <v>951</v>
      </c>
      <c r="J1320" s="76"/>
      <c r="K1320" s="76"/>
    </row>
    <row r="1321" spans="1:11" ht="25.5">
      <c r="A1321" s="145">
        <v>1291</v>
      </c>
      <c r="B1321" s="161" t="s">
        <v>1499</v>
      </c>
      <c r="C1321" s="69" t="s">
        <v>8</v>
      </c>
      <c r="D1321" s="69">
        <v>4</v>
      </c>
      <c r="E1321" s="123">
        <v>9100</v>
      </c>
      <c r="F1321" s="292">
        <f t="shared" si="27"/>
        <v>36400</v>
      </c>
      <c r="G1321" s="292"/>
      <c r="H1321" s="292" t="s">
        <v>941</v>
      </c>
      <c r="I1321" s="292" t="s">
        <v>951</v>
      </c>
      <c r="J1321" s="76"/>
      <c r="K1321" s="76"/>
    </row>
    <row r="1322" spans="1:11">
      <c r="A1322" s="145">
        <v>1292</v>
      </c>
      <c r="B1322" s="161" t="s">
        <v>1500</v>
      </c>
      <c r="C1322" s="69" t="s">
        <v>2</v>
      </c>
      <c r="D1322" s="69">
        <v>1</v>
      </c>
      <c r="E1322" s="123">
        <v>7800</v>
      </c>
      <c r="F1322" s="292">
        <f t="shared" si="27"/>
        <v>7800</v>
      </c>
      <c r="G1322" s="292"/>
      <c r="H1322" s="292" t="s">
        <v>941</v>
      </c>
      <c r="I1322" s="292" t="s">
        <v>951</v>
      </c>
      <c r="J1322" s="76"/>
      <c r="K1322" s="76"/>
    </row>
    <row r="1323" spans="1:11" ht="51">
      <c r="A1323" s="145">
        <v>1293</v>
      </c>
      <c r="B1323" s="161" t="s">
        <v>1501</v>
      </c>
      <c r="C1323" s="69" t="s">
        <v>2</v>
      </c>
      <c r="D1323" s="69">
        <v>1</v>
      </c>
      <c r="E1323" s="123">
        <v>28500</v>
      </c>
      <c r="F1323" s="292">
        <f t="shared" si="27"/>
        <v>28500</v>
      </c>
      <c r="G1323" s="292"/>
      <c r="H1323" s="292" t="s">
        <v>941</v>
      </c>
      <c r="I1323" s="292" t="s">
        <v>951</v>
      </c>
      <c r="J1323" s="76"/>
      <c r="K1323" s="76"/>
    </row>
    <row r="1324" spans="1:11">
      <c r="A1324" s="145">
        <v>1294</v>
      </c>
      <c r="B1324" s="161" t="s">
        <v>1502</v>
      </c>
      <c r="C1324" s="69" t="s">
        <v>2</v>
      </c>
      <c r="D1324" s="69">
        <v>2</v>
      </c>
      <c r="E1324" s="123">
        <v>13500</v>
      </c>
      <c r="F1324" s="292">
        <f t="shared" si="27"/>
        <v>27000</v>
      </c>
      <c r="G1324" s="292"/>
      <c r="H1324" s="292" t="s">
        <v>941</v>
      </c>
      <c r="I1324" s="292" t="s">
        <v>951</v>
      </c>
      <c r="J1324" s="76"/>
      <c r="K1324" s="76"/>
    </row>
    <row r="1325" spans="1:11">
      <c r="A1325" s="145">
        <v>1295</v>
      </c>
      <c r="B1325" s="161" t="s">
        <v>1503</v>
      </c>
      <c r="C1325" s="69" t="s">
        <v>2</v>
      </c>
      <c r="D1325" s="69">
        <v>2</v>
      </c>
      <c r="E1325" s="123">
        <v>11400</v>
      </c>
      <c r="F1325" s="292">
        <f t="shared" si="27"/>
        <v>22800</v>
      </c>
      <c r="G1325" s="292"/>
      <c r="H1325" s="292" t="s">
        <v>941</v>
      </c>
      <c r="I1325" s="292" t="s">
        <v>951</v>
      </c>
      <c r="J1325" s="76"/>
      <c r="K1325" s="76"/>
    </row>
    <row r="1326" spans="1:11">
      <c r="A1326" s="145">
        <v>1296</v>
      </c>
      <c r="B1326" s="161" t="s">
        <v>1504</v>
      </c>
      <c r="C1326" s="69" t="s">
        <v>2</v>
      </c>
      <c r="D1326" s="69">
        <v>5</v>
      </c>
      <c r="E1326" s="123">
        <v>2860</v>
      </c>
      <c r="F1326" s="292">
        <f t="shared" ref="F1326:F1341" si="28">D1326*E1326</f>
        <v>14300</v>
      </c>
      <c r="G1326" s="292"/>
      <c r="H1326" s="292" t="s">
        <v>941</v>
      </c>
      <c r="I1326" s="292" t="s">
        <v>951</v>
      </c>
      <c r="J1326" s="76"/>
      <c r="K1326" s="76"/>
    </row>
    <row r="1327" spans="1:11" ht="25.5">
      <c r="A1327" s="145">
        <v>1297</v>
      </c>
      <c r="B1327" s="161" t="s">
        <v>1505</v>
      </c>
      <c r="C1327" s="69" t="s">
        <v>2</v>
      </c>
      <c r="D1327" s="69">
        <v>5</v>
      </c>
      <c r="E1327" s="123">
        <v>2860</v>
      </c>
      <c r="F1327" s="292">
        <f t="shared" si="28"/>
        <v>14300</v>
      </c>
      <c r="G1327" s="292"/>
      <c r="H1327" s="292" t="s">
        <v>941</v>
      </c>
      <c r="I1327" s="292" t="s">
        <v>951</v>
      </c>
      <c r="J1327" s="76"/>
      <c r="K1327" s="76"/>
    </row>
    <row r="1328" spans="1:11">
      <c r="A1328" s="145">
        <v>1298</v>
      </c>
      <c r="B1328" s="161" t="s">
        <v>1506</v>
      </c>
      <c r="C1328" s="69" t="s">
        <v>2</v>
      </c>
      <c r="D1328" s="69">
        <v>5</v>
      </c>
      <c r="E1328" s="123">
        <v>2860</v>
      </c>
      <c r="F1328" s="292">
        <f t="shared" si="28"/>
        <v>14300</v>
      </c>
      <c r="G1328" s="292"/>
      <c r="H1328" s="292" t="s">
        <v>941</v>
      </c>
      <c r="I1328" s="292" t="s">
        <v>951</v>
      </c>
      <c r="J1328" s="76"/>
      <c r="K1328" s="76"/>
    </row>
    <row r="1329" spans="1:11">
      <c r="A1329" s="145">
        <v>1299</v>
      </c>
      <c r="B1329" s="161" t="s">
        <v>1507</v>
      </c>
      <c r="C1329" s="69" t="s">
        <v>2</v>
      </c>
      <c r="D1329" s="69">
        <v>5</v>
      </c>
      <c r="E1329" s="123">
        <v>2860</v>
      </c>
      <c r="F1329" s="292">
        <f t="shared" si="28"/>
        <v>14300</v>
      </c>
      <c r="G1329" s="292"/>
      <c r="H1329" s="292" t="s">
        <v>941</v>
      </c>
      <c r="I1329" s="292" t="s">
        <v>951</v>
      </c>
      <c r="J1329" s="76"/>
      <c r="K1329" s="76"/>
    </row>
    <row r="1330" spans="1:11" ht="25.5">
      <c r="A1330" s="145">
        <v>1300</v>
      </c>
      <c r="B1330" s="161" t="s">
        <v>1508</v>
      </c>
      <c r="C1330" s="69" t="s">
        <v>2</v>
      </c>
      <c r="D1330" s="69">
        <v>5</v>
      </c>
      <c r="E1330" s="123">
        <v>2860</v>
      </c>
      <c r="F1330" s="292">
        <f t="shared" si="28"/>
        <v>14300</v>
      </c>
      <c r="G1330" s="292"/>
      <c r="H1330" s="292" t="s">
        <v>941</v>
      </c>
      <c r="I1330" s="292" t="s">
        <v>951</v>
      </c>
      <c r="J1330" s="76"/>
      <c r="K1330" s="76"/>
    </row>
    <row r="1331" spans="1:11">
      <c r="A1331" s="145">
        <v>1301</v>
      </c>
      <c r="B1331" s="161" t="s">
        <v>1509</v>
      </c>
      <c r="C1331" s="69" t="s">
        <v>2</v>
      </c>
      <c r="D1331" s="69">
        <v>5</v>
      </c>
      <c r="E1331" s="123">
        <v>2860</v>
      </c>
      <c r="F1331" s="292">
        <f t="shared" si="28"/>
        <v>14300</v>
      </c>
      <c r="G1331" s="292"/>
      <c r="H1331" s="292" t="s">
        <v>941</v>
      </c>
      <c r="I1331" s="292" t="s">
        <v>951</v>
      </c>
      <c r="J1331" s="76"/>
      <c r="K1331" s="76"/>
    </row>
    <row r="1332" spans="1:11">
      <c r="A1332" s="145">
        <v>1302</v>
      </c>
      <c r="B1332" s="161" t="s">
        <v>1510</v>
      </c>
      <c r="C1332" s="69" t="s">
        <v>2</v>
      </c>
      <c r="D1332" s="69">
        <v>5</v>
      </c>
      <c r="E1332" s="123">
        <v>2860</v>
      </c>
      <c r="F1332" s="292">
        <f t="shared" si="28"/>
        <v>14300</v>
      </c>
      <c r="G1332" s="292"/>
      <c r="H1332" s="292" t="s">
        <v>941</v>
      </c>
      <c r="I1332" s="292" t="s">
        <v>951</v>
      </c>
      <c r="J1332" s="76"/>
      <c r="K1332" s="76"/>
    </row>
    <row r="1333" spans="1:11">
      <c r="A1333" s="145">
        <v>1303</v>
      </c>
      <c r="B1333" s="161" t="s">
        <v>1511</v>
      </c>
      <c r="C1333" s="69" t="s">
        <v>2</v>
      </c>
      <c r="D1333" s="69">
        <v>5</v>
      </c>
      <c r="E1333" s="123">
        <v>2860</v>
      </c>
      <c r="F1333" s="292">
        <f t="shared" si="28"/>
        <v>14300</v>
      </c>
      <c r="G1333" s="292"/>
      <c r="H1333" s="292" t="s">
        <v>941</v>
      </c>
      <c r="I1333" s="292" t="s">
        <v>951</v>
      </c>
      <c r="J1333" s="76"/>
      <c r="K1333" s="76"/>
    </row>
    <row r="1334" spans="1:11">
      <c r="A1334" s="145">
        <v>1304</v>
      </c>
      <c r="B1334" s="161" t="s">
        <v>1512</v>
      </c>
      <c r="C1334" s="69" t="s">
        <v>2</v>
      </c>
      <c r="D1334" s="69">
        <v>5</v>
      </c>
      <c r="E1334" s="123">
        <v>2860</v>
      </c>
      <c r="F1334" s="292">
        <f t="shared" si="28"/>
        <v>14300</v>
      </c>
      <c r="G1334" s="292"/>
      <c r="H1334" s="292" t="s">
        <v>941</v>
      </c>
      <c r="I1334" s="292" t="s">
        <v>951</v>
      </c>
      <c r="J1334" s="76"/>
      <c r="K1334" s="76"/>
    </row>
    <row r="1335" spans="1:11">
      <c r="A1335" s="145">
        <v>1305</v>
      </c>
      <c r="B1335" s="161" t="s">
        <v>1513</v>
      </c>
      <c r="C1335" s="69" t="s">
        <v>2</v>
      </c>
      <c r="D1335" s="69">
        <v>5</v>
      </c>
      <c r="E1335" s="123">
        <v>2860</v>
      </c>
      <c r="F1335" s="292">
        <f t="shared" si="28"/>
        <v>14300</v>
      </c>
      <c r="G1335" s="292"/>
      <c r="H1335" s="292" t="s">
        <v>941</v>
      </c>
      <c r="I1335" s="292" t="s">
        <v>951</v>
      </c>
      <c r="J1335" s="76"/>
      <c r="K1335" s="76"/>
    </row>
    <row r="1336" spans="1:11">
      <c r="A1336" s="145">
        <v>1306</v>
      </c>
      <c r="B1336" s="161" t="s">
        <v>1514</v>
      </c>
      <c r="C1336" s="69" t="s">
        <v>2</v>
      </c>
      <c r="D1336" s="69">
        <v>5</v>
      </c>
      <c r="E1336" s="123">
        <v>3211</v>
      </c>
      <c r="F1336" s="292">
        <f t="shared" si="28"/>
        <v>16055</v>
      </c>
      <c r="G1336" s="292"/>
      <c r="H1336" s="292" t="s">
        <v>941</v>
      </c>
      <c r="I1336" s="292" t="s">
        <v>951</v>
      </c>
      <c r="J1336" s="76"/>
      <c r="K1336" s="76"/>
    </row>
    <row r="1337" spans="1:11">
      <c r="A1337" s="145">
        <v>1307</v>
      </c>
      <c r="B1337" s="161" t="s">
        <v>1515</v>
      </c>
      <c r="C1337" s="69" t="s">
        <v>2</v>
      </c>
      <c r="D1337" s="69">
        <v>5</v>
      </c>
      <c r="E1337" s="123">
        <v>3211</v>
      </c>
      <c r="F1337" s="292">
        <f t="shared" si="28"/>
        <v>16055</v>
      </c>
      <c r="G1337" s="292"/>
      <c r="H1337" s="292" t="s">
        <v>941</v>
      </c>
      <c r="I1337" s="292" t="s">
        <v>951</v>
      </c>
      <c r="J1337" s="76"/>
      <c r="K1337" s="76"/>
    </row>
    <row r="1338" spans="1:11">
      <c r="A1338" s="145">
        <v>1308</v>
      </c>
      <c r="B1338" s="161" t="s">
        <v>1516</v>
      </c>
      <c r="C1338" s="69" t="s">
        <v>2</v>
      </c>
      <c r="D1338" s="69">
        <v>5</v>
      </c>
      <c r="E1338" s="123">
        <v>3211</v>
      </c>
      <c r="F1338" s="292">
        <f t="shared" si="28"/>
        <v>16055</v>
      </c>
      <c r="G1338" s="292"/>
      <c r="H1338" s="292" t="s">
        <v>941</v>
      </c>
      <c r="I1338" s="292" t="s">
        <v>951</v>
      </c>
      <c r="J1338" s="76"/>
      <c r="K1338" s="76"/>
    </row>
    <row r="1339" spans="1:11" ht="25.5">
      <c r="A1339" s="145">
        <v>1309</v>
      </c>
      <c r="B1339" s="161" t="s">
        <v>1517</v>
      </c>
      <c r="C1339" s="69" t="s">
        <v>2</v>
      </c>
      <c r="D1339" s="69">
        <v>5</v>
      </c>
      <c r="E1339" s="123">
        <v>3211</v>
      </c>
      <c r="F1339" s="292">
        <f t="shared" si="28"/>
        <v>16055</v>
      </c>
      <c r="G1339" s="292"/>
      <c r="H1339" s="292" t="s">
        <v>941</v>
      </c>
      <c r="I1339" s="292" t="s">
        <v>951</v>
      </c>
      <c r="J1339" s="76"/>
      <c r="K1339" s="76"/>
    </row>
    <row r="1340" spans="1:11">
      <c r="A1340" s="145">
        <v>1310</v>
      </c>
      <c r="B1340" s="161" t="s">
        <v>1518</v>
      </c>
      <c r="C1340" s="69" t="s">
        <v>2</v>
      </c>
      <c r="D1340" s="69">
        <v>5</v>
      </c>
      <c r="E1340" s="123">
        <v>3211</v>
      </c>
      <c r="F1340" s="292">
        <f t="shared" si="28"/>
        <v>16055</v>
      </c>
      <c r="G1340" s="292"/>
      <c r="H1340" s="292" t="s">
        <v>941</v>
      </c>
      <c r="I1340" s="292" t="s">
        <v>951</v>
      </c>
      <c r="J1340" s="76"/>
      <c r="K1340" s="76"/>
    </row>
    <row r="1341" spans="1:11">
      <c r="A1341" s="145">
        <v>1311</v>
      </c>
      <c r="B1341" s="161" t="s">
        <v>1521</v>
      </c>
      <c r="C1341" s="69" t="s">
        <v>2</v>
      </c>
      <c r="D1341" s="69">
        <v>5</v>
      </c>
      <c r="E1341" s="123">
        <v>3211</v>
      </c>
      <c r="F1341" s="292">
        <f t="shared" si="28"/>
        <v>16055</v>
      </c>
      <c r="G1341" s="292"/>
      <c r="H1341" s="292" t="s">
        <v>941</v>
      </c>
      <c r="I1341" s="292" t="s">
        <v>951</v>
      </c>
      <c r="J1341" s="76"/>
      <c r="K1341" s="76"/>
    </row>
    <row r="1342" spans="1:11" s="158" customFormat="1">
      <c r="A1342" s="222"/>
      <c r="B1342" s="227"/>
      <c r="C1342" s="227"/>
      <c r="D1342" s="227"/>
      <c r="E1342" s="227"/>
      <c r="F1342" s="336">
        <v>5938000</v>
      </c>
      <c r="G1342" s="227"/>
      <c r="H1342" s="56"/>
      <c r="I1342" s="227"/>
      <c r="J1342" s="222"/>
      <c r="K1342" s="222"/>
    </row>
    <row r="1343" spans="1:11">
      <c r="A1343" s="76"/>
      <c r="B1343" s="164" t="s">
        <v>952</v>
      </c>
      <c r="C1343" s="145"/>
      <c r="D1343" s="145"/>
      <c r="E1343" s="145"/>
      <c r="F1343" s="145"/>
      <c r="G1343" s="145"/>
      <c r="H1343" s="54"/>
      <c r="I1343" s="145"/>
      <c r="J1343" s="76"/>
      <c r="K1343" s="76"/>
    </row>
    <row r="1344" spans="1:11" ht="25.5">
      <c r="A1344" s="76"/>
      <c r="B1344" s="161" t="s">
        <v>957</v>
      </c>
      <c r="C1344" s="69" t="s">
        <v>786</v>
      </c>
      <c r="D1344" s="69">
        <v>2000</v>
      </c>
      <c r="E1344" s="69">
        <v>11</v>
      </c>
      <c r="F1344" s="54">
        <f>D1344*E1344</f>
        <v>22000</v>
      </c>
      <c r="G1344" s="54"/>
      <c r="H1344" s="54" t="s">
        <v>941</v>
      </c>
      <c r="I1344" s="54" t="s">
        <v>951</v>
      </c>
      <c r="J1344" s="76"/>
      <c r="K1344" s="76"/>
    </row>
    <row r="1345" spans="1:11" ht="25.5">
      <c r="A1345" s="76"/>
      <c r="B1345" s="161" t="s">
        <v>953</v>
      </c>
      <c r="C1345" s="69" t="s">
        <v>786</v>
      </c>
      <c r="D1345" s="69">
        <v>10000</v>
      </c>
      <c r="E1345" s="69">
        <v>2</v>
      </c>
      <c r="F1345" s="54">
        <f t="shared" ref="F1345:F1353" si="29">D1345*E1345</f>
        <v>20000</v>
      </c>
      <c r="G1345" s="54"/>
      <c r="H1345" s="54" t="s">
        <v>941</v>
      </c>
      <c r="I1345" s="54" t="s">
        <v>951</v>
      </c>
      <c r="J1345" s="76"/>
      <c r="K1345" s="76"/>
    </row>
    <row r="1346" spans="1:11">
      <c r="A1346" s="76"/>
      <c r="B1346" s="161" t="s">
        <v>961</v>
      </c>
      <c r="C1346" s="69" t="s">
        <v>2</v>
      </c>
      <c r="D1346" s="69">
        <v>10000</v>
      </c>
      <c r="E1346" s="69">
        <v>2</v>
      </c>
      <c r="F1346" s="54">
        <f t="shared" si="29"/>
        <v>20000</v>
      </c>
      <c r="G1346" s="54"/>
      <c r="H1346" s="54" t="s">
        <v>941</v>
      </c>
      <c r="I1346" s="54" t="s">
        <v>951</v>
      </c>
      <c r="J1346" s="76"/>
      <c r="K1346" s="76"/>
    </row>
    <row r="1347" spans="1:11">
      <c r="A1347" s="76"/>
      <c r="B1347" s="161" t="s">
        <v>954</v>
      </c>
      <c r="C1347" s="69" t="s">
        <v>786</v>
      </c>
      <c r="D1347" s="69">
        <v>7000</v>
      </c>
      <c r="E1347" s="69">
        <v>10</v>
      </c>
      <c r="F1347" s="54">
        <f t="shared" si="29"/>
        <v>70000</v>
      </c>
      <c r="G1347" s="54"/>
      <c r="H1347" s="54" t="s">
        <v>941</v>
      </c>
      <c r="I1347" s="54" t="s">
        <v>951</v>
      </c>
      <c r="J1347" s="76"/>
      <c r="K1347" s="76"/>
    </row>
    <row r="1348" spans="1:11">
      <c r="A1348" s="76"/>
      <c r="B1348" s="161" t="s">
        <v>955</v>
      </c>
      <c r="C1348" s="69" t="s">
        <v>786</v>
      </c>
      <c r="D1348" s="69">
        <v>1000</v>
      </c>
      <c r="E1348" s="69">
        <v>29</v>
      </c>
      <c r="F1348" s="54">
        <f t="shared" si="29"/>
        <v>29000</v>
      </c>
      <c r="G1348" s="54"/>
      <c r="H1348" s="54" t="s">
        <v>941</v>
      </c>
      <c r="I1348" s="54" t="s">
        <v>951</v>
      </c>
      <c r="J1348" s="76"/>
      <c r="K1348" s="76"/>
    </row>
    <row r="1349" spans="1:11" ht="25.5">
      <c r="A1349" s="76"/>
      <c r="B1349" s="161" t="s">
        <v>956</v>
      </c>
      <c r="C1349" s="69" t="s">
        <v>786</v>
      </c>
      <c r="D1349" s="69">
        <v>2500</v>
      </c>
      <c r="E1349" s="69">
        <v>11</v>
      </c>
      <c r="F1349" s="54">
        <f t="shared" si="29"/>
        <v>27500</v>
      </c>
      <c r="G1349" s="54"/>
      <c r="H1349" s="54" t="s">
        <v>941</v>
      </c>
      <c r="I1349" s="54" t="s">
        <v>951</v>
      </c>
      <c r="J1349" s="76"/>
      <c r="K1349" s="76"/>
    </row>
    <row r="1350" spans="1:11" ht="25.5">
      <c r="A1350" s="76"/>
      <c r="B1350" s="161" t="s">
        <v>957</v>
      </c>
      <c r="C1350" s="69" t="s">
        <v>786</v>
      </c>
      <c r="D1350" s="69">
        <v>10000</v>
      </c>
      <c r="E1350" s="69">
        <v>10</v>
      </c>
      <c r="F1350" s="54">
        <f t="shared" si="29"/>
        <v>100000</v>
      </c>
      <c r="G1350" s="54"/>
      <c r="H1350" s="54" t="s">
        <v>941</v>
      </c>
      <c r="I1350" s="54" t="s">
        <v>951</v>
      </c>
      <c r="J1350" s="76"/>
      <c r="K1350" s="76"/>
    </row>
    <row r="1351" spans="1:11">
      <c r="A1351" s="76"/>
      <c r="B1351" s="161" t="s">
        <v>958</v>
      </c>
      <c r="C1351" s="69" t="s">
        <v>786</v>
      </c>
      <c r="D1351" s="69">
        <v>300</v>
      </c>
      <c r="E1351" s="69">
        <v>73</v>
      </c>
      <c r="F1351" s="54">
        <f t="shared" si="29"/>
        <v>21900</v>
      </c>
      <c r="G1351" s="54"/>
      <c r="H1351" s="54" t="s">
        <v>941</v>
      </c>
      <c r="I1351" s="54" t="s">
        <v>951</v>
      </c>
      <c r="J1351" s="76"/>
      <c r="K1351" s="76"/>
    </row>
    <row r="1352" spans="1:11">
      <c r="A1352" s="76"/>
      <c r="B1352" s="161" t="s">
        <v>959</v>
      </c>
      <c r="C1352" s="69" t="s">
        <v>2</v>
      </c>
      <c r="D1352" s="69">
        <v>1000</v>
      </c>
      <c r="E1352" s="69">
        <v>110</v>
      </c>
      <c r="F1352" s="54">
        <f t="shared" si="29"/>
        <v>110000</v>
      </c>
      <c r="G1352" s="54"/>
      <c r="H1352" s="54" t="s">
        <v>941</v>
      </c>
      <c r="I1352" s="54" t="s">
        <v>951</v>
      </c>
      <c r="J1352" s="76"/>
      <c r="K1352" s="76"/>
    </row>
    <row r="1353" spans="1:11">
      <c r="A1353" s="76"/>
      <c r="B1353" s="161" t="s">
        <v>960</v>
      </c>
      <c r="C1353" s="69" t="s">
        <v>2</v>
      </c>
      <c r="D1353" s="69">
        <v>100</v>
      </c>
      <c r="E1353" s="69">
        <v>2.4</v>
      </c>
      <c r="F1353" s="54">
        <f t="shared" si="29"/>
        <v>240</v>
      </c>
      <c r="G1353" s="54"/>
      <c r="H1353" s="54" t="s">
        <v>941</v>
      </c>
      <c r="I1353" s="54" t="s">
        <v>951</v>
      </c>
      <c r="J1353" s="76"/>
      <c r="K1353" s="76"/>
    </row>
    <row r="1354" spans="1:11" s="158" customFormat="1">
      <c r="A1354" s="222"/>
      <c r="B1354" s="343" t="s">
        <v>949</v>
      </c>
      <c r="C1354" s="336"/>
      <c r="D1354" s="336"/>
      <c r="E1354" s="336"/>
      <c r="F1354" s="344">
        <f>SUM(F1344:F1353)</f>
        <v>420640</v>
      </c>
      <c r="G1354" s="227"/>
      <c r="H1354" s="227"/>
      <c r="I1354" s="227"/>
      <c r="J1354" s="222"/>
      <c r="K1354" s="222"/>
    </row>
    <row r="1355" spans="1:11" ht="22.5">
      <c r="A1355" s="76"/>
      <c r="B1355" s="374" t="s">
        <v>1537</v>
      </c>
      <c r="C1355" s="375"/>
      <c r="D1355" s="375"/>
      <c r="E1355" s="375"/>
      <c r="F1355" s="375"/>
      <c r="G1355" s="375"/>
      <c r="H1355" s="375"/>
      <c r="I1355" s="376"/>
      <c r="J1355" s="76"/>
      <c r="K1355" s="76"/>
    </row>
    <row r="1356" spans="1:11">
      <c r="A1356" s="76"/>
      <c r="B1356" s="161" t="s">
        <v>325</v>
      </c>
      <c r="C1356" s="161" t="s">
        <v>326</v>
      </c>
      <c r="D1356" s="69">
        <v>19000</v>
      </c>
      <c r="E1356" s="69">
        <v>54.99</v>
      </c>
      <c r="F1356" s="242">
        <f>D1356*E1356</f>
        <v>1044810</v>
      </c>
      <c r="G1356" s="161"/>
      <c r="H1356" s="161" t="s">
        <v>941</v>
      </c>
      <c r="I1356" s="161" t="s">
        <v>951</v>
      </c>
      <c r="J1356" s="76"/>
      <c r="K1356" s="76"/>
    </row>
    <row r="1357" spans="1:11">
      <c r="A1357" s="76"/>
      <c r="B1357" s="161" t="s">
        <v>327</v>
      </c>
      <c r="C1357" s="161" t="s">
        <v>326</v>
      </c>
      <c r="D1357" s="69">
        <v>5000</v>
      </c>
      <c r="E1357" s="69">
        <v>62.63</v>
      </c>
      <c r="F1357" s="242">
        <f t="shared" ref="F1357:F1369" si="30">D1357*E1357</f>
        <v>313150</v>
      </c>
      <c r="G1357" s="161"/>
      <c r="H1357" s="161" t="s">
        <v>941</v>
      </c>
      <c r="I1357" s="161" t="s">
        <v>951</v>
      </c>
      <c r="J1357" s="76"/>
      <c r="K1357" s="76"/>
    </row>
    <row r="1358" spans="1:11" ht="25.5">
      <c r="A1358" s="76"/>
      <c r="B1358" s="161" t="s">
        <v>1522</v>
      </c>
      <c r="C1358" s="161" t="s">
        <v>298</v>
      </c>
      <c r="D1358" s="69">
        <v>3</v>
      </c>
      <c r="E1358" s="69">
        <v>500</v>
      </c>
      <c r="F1358" s="242">
        <f t="shared" si="30"/>
        <v>1500</v>
      </c>
      <c r="G1358" s="161"/>
      <c r="H1358" s="161" t="s">
        <v>941</v>
      </c>
      <c r="I1358" s="161" t="s">
        <v>951</v>
      </c>
      <c r="J1358" s="76"/>
      <c r="K1358" s="76"/>
    </row>
    <row r="1359" spans="1:11" ht="25.5">
      <c r="A1359" s="76"/>
      <c r="B1359" s="161" t="s">
        <v>1523</v>
      </c>
      <c r="C1359" s="161" t="s">
        <v>298</v>
      </c>
      <c r="D1359" s="69">
        <v>2</v>
      </c>
      <c r="E1359" s="69">
        <v>650</v>
      </c>
      <c r="F1359" s="242">
        <f t="shared" si="30"/>
        <v>1300</v>
      </c>
      <c r="G1359" s="161"/>
      <c r="H1359" s="161" t="s">
        <v>941</v>
      </c>
      <c r="I1359" s="161" t="s">
        <v>951</v>
      </c>
      <c r="J1359" s="76"/>
      <c r="K1359" s="76"/>
    </row>
    <row r="1360" spans="1:11" ht="25.5">
      <c r="A1360" s="76"/>
      <c r="B1360" s="161" t="s">
        <v>1524</v>
      </c>
      <c r="C1360" s="161" t="s">
        <v>298</v>
      </c>
      <c r="D1360" s="69">
        <v>3</v>
      </c>
      <c r="E1360" s="69">
        <v>1400</v>
      </c>
      <c r="F1360" s="242">
        <f t="shared" si="30"/>
        <v>4200</v>
      </c>
      <c r="G1360" s="161"/>
      <c r="H1360" s="161" t="s">
        <v>941</v>
      </c>
      <c r="I1360" s="161" t="s">
        <v>951</v>
      </c>
      <c r="J1360" s="76"/>
      <c r="K1360" s="76"/>
    </row>
    <row r="1361" spans="1:11">
      <c r="A1361" s="76"/>
      <c r="B1361" s="161" t="s">
        <v>1525</v>
      </c>
      <c r="C1361" s="161" t="s">
        <v>298</v>
      </c>
      <c r="D1361" s="69">
        <v>20</v>
      </c>
      <c r="E1361" s="69">
        <v>250</v>
      </c>
      <c r="F1361" s="242">
        <f t="shared" si="30"/>
        <v>5000</v>
      </c>
      <c r="G1361" s="161"/>
      <c r="H1361" s="161" t="s">
        <v>941</v>
      </c>
      <c r="I1361" s="161" t="s">
        <v>951</v>
      </c>
      <c r="J1361" s="76"/>
      <c r="K1361" s="76"/>
    </row>
    <row r="1362" spans="1:11">
      <c r="A1362" s="76"/>
      <c r="B1362" s="161" t="s">
        <v>1526</v>
      </c>
      <c r="C1362" s="161" t="s">
        <v>298</v>
      </c>
      <c r="D1362" s="69">
        <v>100</v>
      </c>
      <c r="E1362" s="69">
        <v>250</v>
      </c>
      <c r="F1362" s="242">
        <f t="shared" si="30"/>
        <v>25000</v>
      </c>
      <c r="G1362" s="161"/>
      <c r="H1362" s="161" t="s">
        <v>941</v>
      </c>
      <c r="I1362" s="161" t="s">
        <v>951</v>
      </c>
      <c r="J1362" s="76"/>
      <c r="K1362" s="76"/>
    </row>
    <row r="1363" spans="1:11">
      <c r="A1363" s="76"/>
      <c r="B1363" s="161" t="s">
        <v>1527</v>
      </c>
      <c r="C1363" s="161" t="s">
        <v>641</v>
      </c>
      <c r="D1363" s="69">
        <v>3</v>
      </c>
      <c r="E1363" s="69">
        <v>470</v>
      </c>
      <c r="F1363" s="242">
        <f t="shared" si="30"/>
        <v>1410</v>
      </c>
      <c r="G1363" s="161"/>
      <c r="H1363" s="161" t="s">
        <v>941</v>
      </c>
      <c r="I1363" s="161" t="s">
        <v>951</v>
      </c>
      <c r="J1363" s="76"/>
      <c r="K1363" s="76"/>
    </row>
    <row r="1364" spans="1:11" ht="25.5">
      <c r="A1364" s="76"/>
      <c r="B1364" s="161" t="s">
        <v>1528</v>
      </c>
      <c r="C1364" s="161" t="s">
        <v>641</v>
      </c>
      <c r="D1364" s="69">
        <v>30</v>
      </c>
      <c r="E1364" s="69">
        <v>500</v>
      </c>
      <c r="F1364" s="242">
        <f t="shared" si="30"/>
        <v>15000</v>
      </c>
      <c r="G1364" s="161"/>
      <c r="H1364" s="161" t="s">
        <v>941</v>
      </c>
      <c r="I1364" s="161" t="s">
        <v>951</v>
      </c>
      <c r="J1364" s="76"/>
      <c r="K1364" s="76"/>
    </row>
    <row r="1365" spans="1:11" ht="25.5">
      <c r="A1365" s="76"/>
      <c r="B1365" s="161" t="s">
        <v>1529</v>
      </c>
      <c r="C1365" s="161" t="s">
        <v>641</v>
      </c>
      <c r="D1365" s="69">
        <v>150</v>
      </c>
      <c r="E1365" s="69">
        <v>450</v>
      </c>
      <c r="F1365" s="242">
        <f t="shared" si="30"/>
        <v>67500</v>
      </c>
      <c r="G1365" s="161"/>
      <c r="H1365" s="161" t="s">
        <v>941</v>
      </c>
      <c r="I1365" s="161" t="s">
        <v>951</v>
      </c>
      <c r="J1365" s="76"/>
      <c r="K1365" s="76"/>
    </row>
    <row r="1366" spans="1:11" ht="38.25">
      <c r="A1366" s="76"/>
      <c r="B1366" s="161" t="s">
        <v>1530</v>
      </c>
      <c r="C1366" s="161" t="s">
        <v>641</v>
      </c>
      <c r="D1366" s="69">
        <v>20</v>
      </c>
      <c r="E1366" s="69">
        <v>400</v>
      </c>
      <c r="F1366" s="242">
        <f t="shared" si="30"/>
        <v>8000</v>
      </c>
      <c r="G1366" s="161"/>
      <c r="H1366" s="161" t="s">
        <v>941</v>
      </c>
      <c r="I1366" s="161" t="s">
        <v>951</v>
      </c>
      <c r="J1366" s="76"/>
      <c r="K1366" s="76"/>
    </row>
    <row r="1367" spans="1:11">
      <c r="A1367" s="76"/>
      <c r="B1367" s="161" t="s">
        <v>1531</v>
      </c>
      <c r="C1367" s="161" t="s">
        <v>1536</v>
      </c>
      <c r="D1367" s="69">
        <v>10</v>
      </c>
      <c r="E1367" s="69">
        <v>700</v>
      </c>
      <c r="F1367" s="242">
        <f t="shared" si="30"/>
        <v>7000</v>
      </c>
      <c r="G1367" s="161"/>
      <c r="H1367" s="161" t="s">
        <v>941</v>
      </c>
      <c r="I1367" s="161" t="s">
        <v>951</v>
      </c>
      <c r="J1367" s="76"/>
      <c r="K1367" s="76"/>
    </row>
    <row r="1368" spans="1:11" ht="25.5">
      <c r="A1368" s="76"/>
      <c r="B1368" s="161" t="s">
        <v>1532</v>
      </c>
      <c r="C1368" s="161" t="s">
        <v>641</v>
      </c>
      <c r="D1368" s="69">
        <v>150</v>
      </c>
      <c r="E1368" s="69">
        <v>50</v>
      </c>
      <c r="F1368" s="242">
        <f t="shared" si="30"/>
        <v>7500</v>
      </c>
      <c r="G1368" s="161"/>
      <c r="H1368" s="161" t="s">
        <v>941</v>
      </c>
      <c r="I1368" s="161" t="s">
        <v>951</v>
      </c>
      <c r="J1368" s="76"/>
      <c r="K1368" s="76"/>
    </row>
    <row r="1369" spans="1:11" ht="25.5">
      <c r="A1369" s="76"/>
      <c r="B1369" s="161" t="s">
        <v>1533</v>
      </c>
      <c r="C1369" s="161" t="s">
        <v>298</v>
      </c>
      <c r="D1369" s="69">
        <v>5</v>
      </c>
      <c r="E1369" s="69">
        <v>700</v>
      </c>
      <c r="F1369" s="242">
        <f t="shared" si="30"/>
        <v>3500</v>
      </c>
      <c r="G1369" s="161"/>
      <c r="H1369" s="161" t="s">
        <v>941</v>
      </c>
      <c r="I1369" s="161" t="s">
        <v>951</v>
      </c>
      <c r="J1369" s="76"/>
      <c r="K1369" s="76"/>
    </row>
    <row r="1370" spans="1:11">
      <c r="A1370" s="76"/>
      <c r="B1370" s="161" t="s">
        <v>1534</v>
      </c>
      <c r="C1370" s="161" t="s">
        <v>641</v>
      </c>
      <c r="D1370" s="69">
        <v>50</v>
      </c>
      <c r="E1370" s="69">
        <v>120</v>
      </c>
      <c r="F1370" s="242">
        <f>D1370*E1370</f>
        <v>6000</v>
      </c>
      <c r="G1370" s="161"/>
      <c r="H1370" s="161" t="s">
        <v>941</v>
      </c>
      <c r="I1370" s="161" t="s">
        <v>951</v>
      </c>
      <c r="J1370" s="76"/>
      <c r="K1370" s="76"/>
    </row>
    <row r="1371" spans="1:11">
      <c r="A1371" s="76"/>
      <c r="B1371" s="161" t="s">
        <v>1535</v>
      </c>
      <c r="C1371" s="161" t="s">
        <v>641</v>
      </c>
      <c r="D1371" s="69">
        <v>20</v>
      </c>
      <c r="E1371" s="69">
        <v>1550</v>
      </c>
      <c r="F1371" s="242">
        <f>D1371*E1371</f>
        <v>31000</v>
      </c>
      <c r="G1371" s="161"/>
      <c r="H1371" s="161"/>
      <c r="I1371" s="161"/>
      <c r="J1371" s="76"/>
      <c r="K1371" s="76"/>
    </row>
    <row r="1372" spans="1:11" s="158" customFormat="1">
      <c r="A1372" s="222"/>
      <c r="B1372" s="341" t="s">
        <v>949</v>
      </c>
      <c r="C1372" s="341"/>
      <c r="D1372" s="342"/>
      <c r="E1372" s="342"/>
      <c r="F1372" s="340">
        <f>SUM(F1356:F1371)</f>
        <v>1541870</v>
      </c>
      <c r="G1372" s="224"/>
      <c r="H1372" s="224"/>
      <c r="I1372" s="224"/>
      <c r="J1372" s="222"/>
      <c r="K1372" s="222"/>
    </row>
    <row r="1373" spans="1:11">
      <c r="A1373" s="76"/>
      <c r="B1373" s="161" t="s">
        <v>863</v>
      </c>
      <c r="C1373" s="161"/>
      <c r="D1373" s="69"/>
      <c r="E1373" s="69"/>
      <c r="F1373" s="242"/>
      <c r="G1373" s="161"/>
      <c r="H1373" s="161"/>
      <c r="I1373" s="161"/>
      <c r="J1373" s="76"/>
      <c r="K1373" s="76"/>
    </row>
    <row r="1374" spans="1:11">
      <c r="A1374" s="76"/>
      <c r="B1374" s="161" t="s">
        <v>1538</v>
      </c>
      <c r="C1374" s="161" t="s">
        <v>2</v>
      </c>
      <c r="D1374" s="69">
        <v>12</v>
      </c>
      <c r="E1374" s="69">
        <v>39000</v>
      </c>
      <c r="F1374" s="242">
        <f>D1374*E1374</f>
        <v>468000</v>
      </c>
      <c r="G1374" s="161"/>
      <c r="H1374" s="161" t="s">
        <v>1571</v>
      </c>
      <c r="I1374" s="161" t="s">
        <v>951</v>
      </c>
      <c r="J1374" s="76"/>
      <c r="K1374" s="76"/>
    </row>
    <row r="1375" spans="1:11">
      <c r="A1375" s="76"/>
      <c r="B1375" s="161" t="s">
        <v>862</v>
      </c>
      <c r="C1375" s="161" t="s">
        <v>1542</v>
      </c>
      <c r="D1375" s="69">
        <v>1560000</v>
      </c>
      <c r="E1375" s="69">
        <v>6</v>
      </c>
      <c r="F1375" s="242">
        <f t="shared" ref="F1375:F1378" si="31">D1375*E1375</f>
        <v>9360000</v>
      </c>
      <c r="G1375" s="161"/>
      <c r="H1375" s="161" t="s">
        <v>1571</v>
      </c>
      <c r="I1375" s="161" t="s">
        <v>951</v>
      </c>
      <c r="J1375" s="76"/>
      <c r="K1375" s="76"/>
    </row>
    <row r="1376" spans="1:11">
      <c r="A1376" s="76"/>
      <c r="B1376" s="161" t="s">
        <v>1539</v>
      </c>
      <c r="C1376" s="161" t="s">
        <v>1543</v>
      </c>
      <c r="D1376" s="69">
        <v>3530</v>
      </c>
      <c r="E1376" s="69">
        <v>2960</v>
      </c>
      <c r="F1376" s="242">
        <f t="shared" si="31"/>
        <v>10448800</v>
      </c>
      <c r="G1376" s="161"/>
      <c r="H1376" s="161" t="s">
        <v>1571</v>
      </c>
      <c r="I1376" s="161" t="s">
        <v>951</v>
      </c>
      <c r="J1376" s="76"/>
      <c r="K1376" s="76"/>
    </row>
    <row r="1377" spans="1:11">
      <c r="A1377" s="76"/>
      <c r="B1377" s="161" t="s">
        <v>1540</v>
      </c>
      <c r="C1377" s="161" t="s">
        <v>1544</v>
      </c>
      <c r="D1377" s="69">
        <v>39800</v>
      </c>
      <c r="E1377" s="69">
        <v>108</v>
      </c>
      <c r="F1377" s="242">
        <f t="shared" si="31"/>
        <v>4298400</v>
      </c>
      <c r="G1377" s="161"/>
      <c r="H1377" s="161" t="s">
        <v>1571</v>
      </c>
      <c r="I1377" s="161" t="s">
        <v>951</v>
      </c>
      <c r="J1377" s="76"/>
      <c r="K1377" s="76"/>
    </row>
    <row r="1378" spans="1:11">
      <c r="A1378" s="76"/>
      <c r="B1378" s="161" t="s">
        <v>1541</v>
      </c>
      <c r="C1378" s="161" t="s">
        <v>1544</v>
      </c>
      <c r="D1378" s="69">
        <v>411000</v>
      </c>
      <c r="E1378" s="69">
        <v>9</v>
      </c>
      <c r="F1378" s="242">
        <f t="shared" si="31"/>
        <v>3699000</v>
      </c>
      <c r="G1378" s="161"/>
      <c r="H1378" s="161" t="s">
        <v>1571</v>
      </c>
      <c r="I1378" s="161" t="s">
        <v>951</v>
      </c>
      <c r="J1378" s="76"/>
      <c r="K1378" s="76"/>
    </row>
    <row r="1379" spans="1:11" s="158" customFormat="1">
      <c r="A1379" s="222"/>
      <c r="B1379" s="224" t="s">
        <v>949</v>
      </c>
      <c r="C1379" s="224"/>
      <c r="D1379" s="241"/>
      <c r="E1379" s="241"/>
      <c r="F1379" s="243">
        <f>SUM(F1374:F1378)</f>
        <v>28274200</v>
      </c>
      <c r="G1379" s="224"/>
      <c r="H1379" s="224"/>
      <c r="I1379" s="224"/>
      <c r="J1379" s="222"/>
      <c r="K1379" s="222"/>
    </row>
    <row r="1380" spans="1:11">
      <c r="A1380" s="76"/>
      <c r="B1380" s="161" t="s">
        <v>1545</v>
      </c>
      <c r="C1380" s="161"/>
      <c r="D1380" s="69"/>
      <c r="E1380" s="69"/>
      <c r="F1380" s="242"/>
      <c r="G1380" s="161"/>
      <c r="H1380" s="161"/>
      <c r="I1380" s="161"/>
      <c r="J1380" s="76"/>
      <c r="K1380" s="76"/>
    </row>
    <row r="1381" spans="1:11" ht="25.5">
      <c r="A1381" s="76"/>
      <c r="B1381" s="161" t="s">
        <v>864</v>
      </c>
      <c r="C1381" s="161" t="s">
        <v>341</v>
      </c>
      <c r="D1381" s="69">
        <v>12</v>
      </c>
      <c r="E1381" s="69">
        <v>3000</v>
      </c>
      <c r="F1381" s="242">
        <f>D1381*E1381</f>
        <v>36000</v>
      </c>
      <c r="G1381" s="161"/>
      <c r="H1381" s="161" t="s">
        <v>1571</v>
      </c>
      <c r="I1381" s="161" t="s">
        <v>951</v>
      </c>
      <c r="J1381" s="76"/>
      <c r="K1381" s="76"/>
    </row>
    <row r="1382" spans="1:11" ht="25.5">
      <c r="A1382" s="76"/>
      <c r="B1382" s="161" t="s">
        <v>865</v>
      </c>
      <c r="C1382" s="161" t="s">
        <v>341</v>
      </c>
      <c r="D1382" s="69">
        <v>12</v>
      </c>
      <c r="E1382" s="69">
        <v>600</v>
      </c>
      <c r="F1382" s="242">
        <f t="shared" ref="F1382:F1385" si="32">D1382*E1382</f>
        <v>7200</v>
      </c>
      <c r="G1382" s="161"/>
      <c r="H1382" s="161" t="s">
        <v>1571</v>
      </c>
      <c r="I1382" s="161" t="s">
        <v>951</v>
      </c>
      <c r="J1382" s="76"/>
      <c r="K1382" s="76"/>
    </row>
    <row r="1383" spans="1:11" ht="25.5">
      <c r="A1383" s="76"/>
      <c r="B1383" s="161" t="s">
        <v>866</v>
      </c>
      <c r="C1383" s="161" t="s">
        <v>341</v>
      </c>
      <c r="D1383" s="69">
        <v>12</v>
      </c>
      <c r="E1383" s="69">
        <v>60000</v>
      </c>
      <c r="F1383" s="242">
        <f t="shared" si="32"/>
        <v>720000</v>
      </c>
      <c r="G1383" s="161"/>
      <c r="H1383" s="161" t="s">
        <v>1571</v>
      </c>
      <c r="I1383" s="161" t="s">
        <v>951</v>
      </c>
      <c r="J1383" s="76"/>
      <c r="K1383" s="76"/>
    </row>
    <row r="1384" spans="1:11" ht="25.5">
      <c r="A1384" s="76"/>
      <c r="B1384" s="161" t="s">
        <v>867</v>
      </c>
      <c r="C1384" s="161" t="s">
        <v>341</v>
      </c>
      <c r="D1384" s="69">
        <v>1</v>
      </c>
      <c r="E1384" s="69">
        <v>4344</v>
      </c>
      <c r="F1384" s="242">
        <f t="shared" si="32"/>
        <v>4344</v>
      </c>
      <c r="G1384" s="161"/>
      <c r="H1384" s="161" t="s">
        <v>1571</v>
      </c>
      <c r="I1384" s="161" t="s">
        <v>951</v>
      </c>
      <c r="J1384" s="76"/>
      <c r="K1384" s="76"/>
    </row>
    <row r="1385" spans="1:11">
      <c r="A1385" s="76"/>
      <c r="B1385" s="161" t="s">
        <v>1546</v>
      </c>
      <c r="C1385" s="161" t="s">
        <v>341</v>
      </c>
      <c r="D1385" s="69">
        <v>12</v>
      </c>
      <c r="E1385" s="69">
        <v>1500</v>
      </c>
      <c r="F1385" s="242">
        <f t="shared" si="32"/>
        <v>18000</v>
      </c>
      <c r="G1385" s="161"/>
      <c r="H1385" s="161" t="s">
        <v>1571</v>
      </c>
      <c r="I1385" s="161" t="s">
        <v>951</v>
      </c>
      <c r="J1385" s="76"/>
      <c r="K1385" s="76"/>
    </row>
    <row r="1386" spans="1:11" s="158" customFormat="1">
      <c r="A1386" s="222"/>
      <c r="B1386" s="341" t="s">
        <v>949</v>
      </c>
      <c r="C1386" s="341"/>
      <c r="D1386" s="342"/>
      <c r="E1386" s="342"/>
      <c r="F1386" s="340">
        <f>SUM(F1381:F1385)</f>
        <v>785544</v>
      </c>
      <c r="G1386" s="224"/>
      <c r="H1386" s="224"/>
      <c r="I1386" s="224"/>
      <c r="J1386" s="222"/>
      <c r="K1386" s="222"/>
    </row>
    <row r="1387" spans="1:11">
      <c r="A1387" s="76"/>
      <c r="B1387" s="161" t="s">
        <v>1567</v>
      </c>
      <c r="C1387" s="161"/>
      <c r="D1387" s="69"/>
      <c r="E1387" s="69"/>
      <c r="F1387" s="242"/>
      <c r="G1387" s="161"/>
      <c r="H1387" s="161"/>
      <c r="I1387" s="161"/>
      <c r="J1387" s="76"/>
      <c r="K1387" s="76"/>
    </row>
    <row r="1388" spans="1:11" ht="38.25">
      <c r="A1388" s="76"/>
      <c r="B1388" s="161" t="s">
        <v>1547</v>
      </c>
      <c r="C1388" s="161" t="s">
        <v>490</v>
      </c>
      <c r="D1388" s="69">
        <v>1</v>
      </c>
      <c r="E1388" s="69">
        <v>634920</v>
      </c>
      <c r="F1388" s="242">
        <f>D1388*E1388</f>
        <v>634920</v>
      </c>
      <c r="G1388" s="161"/>
      <c r="H1388" s="161" t="s">
        <v>941</v>
      </c>
      <c r="I1388" s="161" t="s">
        <v>951</v>
      </c>
      <c r="J1388" s="76"/>
      <c r="K1388" s="76"/>
    </row>
    <row r="1389" spans="1:11" ht="38.25">
      <c r="A1389" s="76"/>
      <c r="B1389" s="161" t="s">
        <v>1548</v>
      </c>
      <c r="C1389" s="161" t="s">
        <v>2</v>
      </c>
      <c r="D1389" s="69">
        <v>1</v>
      </c>
      <c r="E1389" s="69">
        <v>295000</v>
      </c>
      <c r="F1389" s="242">
        <f t="shared" ref="F1389:F1409" si="33">D1389*E1389</f>
        <v>295000</v>
      </c>
      <c r="G1389" s="161"/>
      <c r="H1389" s="161" t="s">
        <v>941</v>
      </c>
      <c r="I1389" s="161" t="s">
        <v>951</v>
      </c>
      <c r="J1389" s="76"/>
      <c r="K1389" s="76"/>
    </row>
    <row r="1390" spans="1:11" ht="38.25">
      <c r="A1390" s="76"/>
      <c r="B1390" s="161" t="s">
        <v>1549</v>
      </c>
      <c r="C1390" s="161" t="s">
        <v>2</v>
      </c>
      <c r="D1390" s="69">
        <v>1</v>
      </c>
      <c r="E1390" s="69">
        <v>300000</v>
      </c>
      <c r="F1390" s="242">
        <f t="shared" si="33"/>
        <v>300000</v>
      </c>
      <c r="G1390" s="161"/>
      <c r="H1390" s="161" t="s">
        <v>941</v>
      </c>
      <c r="I1390" s="161" t="s">
        <v>951</v>
      </c>
      <c r="J1390" s="76"/>
      <c r="K1390" s="76"/>
    </row>
    <row r="1391" spans="1:11">
      <c r="A1391" s="76"/>
      <c r="B1391" s="161" t="s">
        <v>1215</v>
      </c>
      <c r="C1391" s="161" t="s">
        <v>2</v>
      </c>
      <c r="D1391" s="69">
        <v>2</v>
      </c>
      <c r="E1391" s="69">
        <v>359850</v>
      </c>
      <c r="F1391" s="242">
        <f t="shared" si="33"/>
        <v>719700</v>
      </c>
      <c r="G1391" s="161"/>
      <c r="H1391" s="161" t="s">
        <v>941</v>
      </c>
      <c r="I1391" s="161" t="s">
        <v>951</v>
      </c>
      <c r="J1391" s="76"/>
      <c r="K1391" s="76"/>
    </row>
    <row r="1392" spans="1:11">
      <c r="A1392" s="76"/>
      <c r="B1392" s="161" t="s">
        <v>491</v>
      </c>
      <c r="C1392" s="161" t="s">
        <v>2</v>
      </c>
      <c r="D1392" s="69">
        <v>1</v>
      </c>
      <c r="E1392" s="69">
        <v>1900000</v>
      </c>
      <c r="F1392" s="242">
        <f t="shared" si="33"/>
        <v>1900000</v>
      </c>
      <c r="G1392" s="161"/>
      <c r="H1392" s="161" t="s">
        <v>941</v>
      </c>
      <c r="I1392" s="161" t="s">
        <v>951</v>
      </c>
      <c r="J1392" s="76"/>
      <c r="K1392" s="76"/>
    </row>
    <row r="1393" spans="1:11" ht="38.25">
      <c r="A1393" s="76"/>
      <c r="B1393" s="161" t="s">
        <v>1550</v>
      </c>
      <c r="C1393" s="161" t="s">
        <v>490</v>
      </c>
      <c r="D1393" s="69">
        <v>2</v>
      </c>
      <c r="E1393" s="69">
        <v>142800</v>
      </c>
      <c r="F1393" s="242">
        <f t="shared" si="33"/>
        <v>285600</v>
      </c>
      <c r="G1393" s="161"/>
      <c r="H1393" s="161" t="s">
        <v>941</v>
      </c>
      <c r="I1393" s="161" t="s">
        <v>951</v>
      </c>
      <c r="J1393" s="76"/>
      <c r="K1393" s="76"/>
    </row>
    <row r="1394" spans="1:11">
      <c r="A1394" s="76"/>
      <c r="B1394" s="161" t="s">
        <v>1551</v>
      </c>
      <c r="C1394" s="161" t="s">
        <v>490</v>
      </c>
      <c r="D1394" s="69">
        <v>1</v>
      </c>
      <c r="E1394" s="69">
        <v>22000</v>
      </c>
      <c r="F1394" s="242">
        <f t="shared" si="33"/>
        <v>22000</v>
      </c>
      <c r="G1394" s="161"/>
      <c r="H1394" s="161" t="s">
        <v>941</v>
      </c>
      <c r="I1394" s="161" t="s">
        <v>951</v>
      </c>
      <c r="J1394" s="76"/>
      <c r="K1394" s="76"/>
    </row>
    <row r="1395" spans="1:11">
      <c r="A1395" s="76"/>
      <c r="B1395" s="161" t="s">
        <v>1552</v>
      </c>
      <c r="C1395" s="161" t="s">
        <v>490</v>
      </c>
      <c r="D1395" s="69">
        <v>1</v>
      </c>
      <c r="E1395" s="69">
        <v>225244</v>
      </c>
      <c r="F1395" s="242">
        <f t="shared" si="33"/>
        <v>225244</v>
      </c>
      <c r="G1395" s="161"/>
      <c r="H1395" s="161" t="s">
        <v>941</v>
      </c>
      <c r="I1395" s="161" t="s">
        <v>951</v>
      </c>
      <c r="J1395" s="76"/>
      <c r="K1395" s="76"/>
    </row>
    <row r="1396" spans="1:11">
      <c r="A1396" s="76"/>
      <c r="B1396" s="161" t="s">
        <v>1553</v>
      </c>
      <c r="C1396" s="161" t="s">
        <v>490</v>
      </c>
      <c r="D1396" s="69">
        <v>1</v>
      </c>
      <c r="E1396" s="69">
        <v>409990</v>
      </c>
      <c r="F1396" s="242">
        <f t="shared" si="33"/>
        <v>409990</v>
      </c>
      <c r="G1396" s="161"/>
      <c r="H1396" s="161" t="s">
        <v>941</v>
      </c>
      <c r="I1396" s="161" t="s">
        <v>951</v>
      </c>
      <c r="J1396" s="76"/>
      <c r="K1396" s="76"/>
    </row>
    <row r="1397" spans="1:11">
      <c r="A1397" s="76"/>
      <c r="B1397" s="161" t="s">
        <v>1554</v>
      </c>
      <c r="C1397" s="161" t="s">
        <v>490</v>
      </c>
      <c r="D1397" s="69">
        <v>1</v>
      </c>
      <c r="E1397" s="69">
        <v>210000</v>
      </c>
      <c r="F1397" s="242">
        <f t="shared" si="33"/>
        <v>210000</v>
      </c>
      <c r="G1397" s="161"/>
      <c r="H1397" s="161" t="s">
        <v>941</v>
      </c>
      <c r="I1397" s="161" t="s">
        <v>951</v>
      </c>
      <c r="J1397" s="76"/>
      <c r="K1397" s="76"/>
    </row>
    <row r="1398" spans="1:11">
      <c r="A1398" s="76"/>
      <c r="B1398" s="161" t="s">
        <v>1555</v>
      </c>
      <c r="C1398" s="161" t="s">
        <v>490</v>
      </c>
      <c r="D1398" s="69">
        <v>1</v>
      </c>
      <c r="E1398" s="69">
        <v>92000</v>
      </c>
      <c r="F1398" s="242">
        <f t="shared" si="33"/>
        <v>92000</v>
      </c>
      <c r="G1398" s="161"/>
      <c r="H1398" s="161" t="s">
        <v>941</v>
      </c>
      <c r="I1398" s="161" t="s">
        <v>951</v>
      </c>
      <c r="J1398" s="76"/>
      <c r="K1398" s="76"/>
    </row>
    <row r="1399" spans="1:11" ht="38.25">
      <c r="A1399" s="76"/>
      <c r="B1399" s="161" t="s">
        <v>1556</v>
      </c>
      <c r="C1399" s="161" t="s">
        <v>490</v>
      </c>
      <c r="D1399" s="69">
        <v>1</v>
      </c>
      <c r="E1399" s="69">
        <v>520000</v>
      </c>
      <c r="F1399" s="242">
        <f t="shared" si="33"/>
        <v>520000</v>
      </c>
      <c r="G1399" s="161"/>
      <c r="H1399" s="161" t="s">
        <v>941</v>
      </c>
      <c r="I1399" s="161" t="s">
        <v>951</v>
      </c>
      <c r="J1399" s="76"/>
      <c r="K1399" s="76"/>
    </row>
    <row r="1400" spans="1:11" ht="63.75">
      <c r="A1400" s="76"/>
      <c r="B1400" s="161" t="s">
        <v>1557</v>
      </c>
      <c r="C1400" s="161" t="s">
        <v>490</v>
      </c>
      <c r="D1400" s="69">
        <v>1</v>
      </c>
      <c r="E1400" s="69">
        <v>1800000</v>
      </c>
      <c r="F1400" s="242">
        <f t="shared" si="33"/>
        <v>1800000</v>
      </c>
      <c r="G1400" s="161"/>
      <c r="H1400" s="161" t="s">
        <v>941</v>
      </c>
      <c r="I1400" s="161" t="s">
        <v>951</v>
      </c>
      <c r="J1400" s="76"/>
      <c r="K1400" s="76"/>
    </row>
    <row r="1401" spans="1:11" ht="25.5">
      <c r="A1401" s="76"/>
      <c r="B1401" s="161" t="s">
        <v>1558</v>
      </c>
      <c r="C1401" s="161" t="s">
        <v>490</v>
      </c>
      <c r="D1401" s="69">
        <v>1</v>
      </c>
      <c r="E1401" s="69">
        <v>680000</v>
      </c>
      <c r="F1401" s="242">
        <f t="shared" si="33"/>
        <v>680000</v>
      </c>
      <c r="G1401" s="161"/>
      <c r="H1401" s="161" t="s">
        <v>941</v>
      </c>
      <c r="I1401" s="161" t="s">
        <v>951</v>
      </c>
      <c r="J1401" s="76"/>
      <c r="K1401" s="76"/>
    </row>
    <row r="1402" spans="1:11" ht="63.75">
      <c r="A1402" s="76"/>
      <c r="B1402" s="161" t="s">
        <v>1559</v>
      </c>
      <c r="C1402" s="161" t="s">
        <v>490</v>
      </c>
      <c r="D1402" s="69">
        <v>1</v>
      </c>
      <c r="E1402" s="69">
        <v>987000</v>
      </c>
      <c r="F1402" s="242">
        <f t="shared" si="33"/>
        <v>987000</v>
      </c>
      <c r="G1402" s="161"/>
      <c r="H1402" s="161" t="s">
        <v>941</v>
      </c>
      <c r="I1402" s="161" t="s">
        <v>951</v>
      </c>
      <c r="J1402" s="76"/>
      <c r="K1402" s="76"/>
    </row>
    <row r="1403" spans="1:11" ht="51">
      <c r="A1403" s="76"/>
      <c r="B1403" s="161" t="s">
        <v>1560</v>
      </c>
      <c r="C1403" s="161" t="s">
        <v>490</v>
      </c>
      <c r="D1403" s="69">
        <v>1</v>
      </c>
      <c r="E1403" s="69">
        <v>970000</v>
      </c>
      <c r="F1403" s="242">
        <f t="shared" si="33"/>
        <v>970000</v>
      </c>
      <c r="G1403" s="161"/>
      <c r="H1403" s="161" t="s">
        <v>941</v>
      </c>
      <c r="I1403" s="161" t="s">
        <v>951</v>
      </c>
      <c r="J1403" s="76"/>
      <c r="K1403" s="76"/>
    </row>
    <row r="1404" spans="1:11" ht="38.25">
      <c r="A1404" s="76"/>
      <c r="B1404" s="161" t="s">
        <v>1561</v>
      </c>
      <c r="C1404" s="161" t="s">
        <v>2</v>
      </c>
      <c r="D1404" s="69">
        <v>2</v>
      </c>
      <c r="E1404" s="69">
        <v>262414</v>
      </c>
      <c r="F1404" s="242">
        <f t="shared" si="33"/>
        <v>524828</v>
      </c>
      <c r="G1404" s="161"/>
      <c r="H1404" s="161" t="s">
        <v>941</v>
      </c>
      <c r="I1404" s="161" t="s">
        <v>951</v>
      </c>
      <c r="J1404" s="76"/>
      <c r="K1404" s="76"/>
    </row>
    <row r="1405" spans="1:11" ht="25.5">
      <c r="A1405" s="76"/>
      <c r="B1405" s="161" t="s">
        <v>1562</v>
      </c>
      <c r="C1405" s="161" t="s">
        <v>2</v>
      </c>
      <c r="D1405" s="69">
        <v>1</v>
      </c>
      <c r="E1405" s="69">
        <v>151251</v>
      </c>
      <c r="F1405" s="242">
        <f t="shared" si="33"/>
        <v>151251</v>
      </c>
      <c r="G1405" s="161"/>
      <c r="H1405" s="161" t="s">
        <v>941</v>
      </c>
      <c r="I1405" s="161" t="s">
        <v>951</v>
      </c>
      <c r="J1405" s="76"/>
      <c r="K1405" s="76"/>
    </row>
    <row r="1406" spans="1:11" ht="25.5">
      <c r="A1406" s="76"/>
      <c r="B1406" s="161" t="s">
        <v>1563</v>
      </c>
      <c r="C1406" s="161" t="s">
        <v>490</v>
      </c>
      <c r="D1406" s="69">
        <v>1</v>
      </c>
      <c r="E1406" s="69">
        <v>48000</v>
      </c>
      <c r="F1406" s="242">
        <f t="shared" si="33"/>
        <v>48000</v>
      </c>
      <c r="G1406" s="161"/>
      <c r="H1406" s="161" t="s">
        <v>941</v>
      </c>
      <c r="I1406" s="161" t="s">
        <v>951</v>
      </c>
      <c r="J1406" s="76"/>
      <c r="K1406" s="76"/>
    </row>
    <row r="1407" spans="1:11" ht="51">
      <c r="A1407" s="76"/>
      <c r="B1407" s="161" t="s">
        <v>1564</v>
      </c>
      <c r="C1407" s="161" t="s">
        <v>341</v>
      </c>
      <c r="D1407" s="69">
        <v>1</v>
      </c>
      <c r="E1407" s="69">
        <f>7500000-6005819</f>
        <v>1494181</v>
      </c>
      <c r="F1407" s="242">
        <f t="shared" si="33"/>
        <v>1494181</v>
      </c>
      <c r="G1407" s="161"/>
      <c r="H1407" s="161" t="s">
        <v>941</v>
      </c>
      <c r="I1407" s="161" t="s">
        <v>951</v>
      </c>
      <c r="J1407" s="76"/>
      <c r="K1407" s="76"/>
    </row>
    <row r="1408" spans="1:11" ht="25.5">
      <c r="A1408" s="76"/>
      <c r="B1408" s="161" t="s">
        <v>1565</v>
      </c>
      <c r="C1408" s="161" t="s">
        <v>490</v>
      </c>
      <c r="D1408" s="69">
        <v>1</v>
      </c>
      <c r="E1408" s="69">
        <v>73000</v>
      </c>
      <c r="F1408" s="242">
        <f t="shared" si="33"/>
        <v>73000</v>
      </c>
      <c r="G1408" s="161"/>
      <c r="H1408" s="161" t="s">
        <v>941</v>
      </c>
      <c r="I1408" s="161" t="s">
        <v>951</v>
      </c>
      <c r="J1408" s="76"/>
      <c r="K1408" s="76"/>
    </row>
    <row r="1409" spans="1:11" ht="38.25">
      <c r="A1409" s="76"/>
      <c r="B1409" s="161" t="s">
        <v>1566</v>
      </c>
      <c r="C1409" s="161" t="s">
        <v>490</v>
      </c>
      <c r="D1409" s="69">
        <v>1</v>
      </c>
      <c r="E1409" s="69">
        <v>44188</v>
      </c>
      <c r="F1409" s="242">
        <f t="shared" si="33"/>
        <v>44188</v>
      </c>
      <c r="G1409" s="161"/>
      <c r="H1409" s="161" t="s">
        <v>941</v>
      </c>
      <c r="I1409" s="161" t="s">
        <v>951</v>
      </c>
      <c r="J1409" s="76"/>
      <c r="K1409" s="76"/>
    </row>
    <row r="1410" spans="1:11" s="158" customFormat="1">
      <c r="A1410" s="222"/>
      <c r="B1410" s="224" t="s">
        <v>949</v>
      </c>
      <c r="C1410" s="224"/>
      <c r="D1410" s="241"/>
      <c r="E1410" s="241"/>
      <c r="F1410" s="243">
        <f>SUM(F1388:F1409)</f>
        <v>12386902</v>
      </c>
      <c r="G1410" s="224"/>
      <c r="H1410" s="224"/>
      <c r="I1410" s="224"/>
      <c r="J1410" s="222"/>
      <c r="K1410" s="222"/>
    </row>
    <row r="1411" spans="1:11" ht="38.25">
      <c r="A1411" s="76"/>
      <c r="B1411" s="161" t="s">
        <v>1568</v>
      </c>
      <c r="C1411" s="161" t="s">
        <v>341</v>
      </c>
      <c r="D1411" s="69">
        <v>1</v>
      </c>
      <c r="E1411" s="69">
        <v>12000000</v>
      </c>
      <c r="F1411" s="242">
        <f>D1411*E1411</f>
        <v>12000000</v>
      </c>
      <c r="G1411" s="161"/>
      <c r="H1411" s="161" t="s">
        <v>941</v>
      </c>
      <c r="I1411" s="161" t="s">
        <v>951</v>
      </c>
      <c r="J1411" s="76"/>
      <c r="K1411" s="76"/>
    </row>
    <row r="1412" spans="1:11" s="158" customFormat="1">
      <c r="A1412" s="222"/>
      <c r="B1412" s="343" t="s">
        <v>949</v>
      </c>
      <c r="C1412" s="337"/>
      <c r="D1412" s="337"/>
      <c r="E1412" s="337"/>
      <c r="F1412" s="345">
        <f>SUM(F1411)</f>
        <v>12000000</v>
      </c>
      <c r="G1412" s="222"/>
      <c r="H1412" s="222"/>
      <c r="I1412" s="222"/>
      <c r="J1412" s="222"/>
      <c r="K1412" s="222"/>
    </row>
    <row r="1413" spans="1:11" ht="38.25" customHeight="1">
      <c r="A1413" s="76"/>
      <c r="B1413" s="378" t="s">
        <v>1609</v>
      </c>
      <c r="C1413" s="379"/>
      <c r="D1413" s="379"/>
      <c r="E1413" s="379"/>
      <c r="F1413" s="379"/>
      <c r="G1413" s="379"/>
      <c r="H1413" s="379"/>
      <c r="I1413" s="379"/>
      <c r="J1413" s="76"/>
      <c r="K1413" s="76"/>
    </row>
    <row r="1414" spans="1:11" ht="30">
      <c r="A1414" s="76"/>
      <c r="B1414" s="219" t="s">
        <v>1572</v>
      </c>
      <c r="C1414" s="220" t="s">
        <v>341</v>
      </c>
      <c r="D1414" s="220">
        <v>12</v>
      </c>
      <c r="E1414" s="244">
        <v>59500</v>
      </c>
      <c r="F1414" s="140">
        <f>D1414*E1414</f>
        <v>714000</v>
      </c>
      <c r="G1414" s="140"/>
      <c r="H1414" s="245" t="s">
        <v>941</v>
      </c>
      <c r="I1414" s="245" t="s">
        <v>951</v>
      </c>
      <c r="J1414" s="76"/>
      <c r="K1414" s="76"/>
    </row>
    <row r="1415" spans="1:11" ht="30">
      <c r="A1415" s="76"/>
      <c r="B1415" s="219" t="s">
        <v>1573</v>
      </c>
      <c r="C1415" s="220" t="s">
        <v>341</v>
      </c>
      <c r="D1415" s="220">
        <v>12</v>
      </c>
      <c r="E1415" s="244">
        <v>2571</v>
      </c>
      <c r="F1415" s="140">
        <f t="shared" ref="F1415:F1478" si="34">D1415*E1415</f>
        <v>30852</v>
      </c>
      <c r="G1415" s="140"/>
      <c r="H1415" s="245" t="s">
        <v>941</v>
      </c>
      <c r="I1415" s="245" t="s">
        <v>951</v>
      </c>
      <c r="J1415" s="76"/>
      <c r="K1415" s="76"/>
    </row>
    <row r="1416" spans="1:11" ht="30">
      <c r="A1416" s="76"/>
      <c r="B1416" s="219" t="s">
        <v>352</v>
      </c>
      <c r="C1416" s="221" t="s">
        <v>341</v>
      </c>
      <c r="D1416" s="221">
        <v>12</v>
      </c>
      <c r="E1416" s="244">
        <v>11625</v>
      </c>
      <c r="F1416" s="140">
        <f t="shared" si="34"/>
        <v>139500</v>
      </c>
      <c r="G1416" s="140"/>
      <c r="H1416" s="245" t="s">
        <v>941</v>
      </c>
      <c r="I1416" s="245" t="s">
        <v>951</v>
      </c>
      <c r="J1416" s="76"/>
      <c r="K1416" s="76"/>
    </row>
    <row r="1417" spans="1:11" ht="45">
      <c r="A1417" s="76"/>
      <c r="B1417" s="219" t="s">
        <v>360</v>
      </c>
      <c r="C1417" s="221" t="s">
        <v>341</v>
      </c>
      <c r="D1417" s="221">
        <v>12</v>
      </c>
      <c r="E1417" s="244">
        <f>450000/12</f>
        <v>37500</v>
      </c>
      <c r="F1417" s="140">
        <f t="shared" si="34"/>
        <v>450000</v>
      </c>
      <c r="G1417" s="140"/>
      <c r="H1417" s="245" t="s">
        <v>941</v>
      </c>
      <c r="I1417" s="245" t="s">
        <v>951</v>
      </c>
      <c r="J1417" s="76"/>
      <c r="K1417" s="76"/>
    </row>
    <row r="1418" spans="1:11" ht="45">
      <c r="A1418" s="76"/>
      <c r="B1418" s="219" t="s">
        <v>361</v>
      </c>
      <c r="C1418" s="221" t="s">
        <v>341</v>
      </c>
      <c r="D1418" s="221">
        <v>12</v>
      </c>
      <c r="E1418" s="244">
        <f>666000/12</f>
        <v>55500</v>
      </c>
      <c r="F1418" s="140">
        <f t="shared" si="34"/>
        <v>666000</v>
      </c>
      <c r="G1418" s="140"/>
      <c r="H1418" s="245" t="s">
        <v>941</v>
      </c>
      <c r="I1418" s="245" t="s">
        <v>951</v>
      </c>
      <c r="J1418" s="76"/>
      <c r="K1418" s="76"/>
    </row>
    <row r="1419" spans="1:11" ht="30">
      <c r="A1419" s="76"/>
      <c r="B1419" s="219" t="s">
        <v>362</v>
      </c>
      <c r="C1419" s="221" t="s">
        <v>341</v>
      </c>
      <c r="D1419" s="221">
        <v>2</v>
      </c>
      <c r="E1419" s="244">
        <v>231000</v>
      </c>
      <c r="F1419" s="140">
        <f t="shared" si="34"/>
        <v>462000</v>
      </c>
      <c r="G1419" s="140"/>
      <c r="H1419" s="245" t="s">
        <v>941</v>
      </c>
      <c r="I1419" s="245" t="s">
        <v>951</v>
      </c>
      <c r="J1419" s="76"/>
      <c r="K1419" s="76"/>
    </row>
    <row r="1420" spans="1:11" ht="30">
      <c r="A1420" s="76"/>
      <c r="B1420" s="219" t="s">
        <v>1574</v>
      </c>
      <c r="C1420" s="221" t="s">
        <v>341</v>
      </c>
      <c r="D1420" s="221">
        <v>21</v>
      </c>
      <c r="E1420" s="244">
        <v>710</v>
      </c>
      <c r="F1420" s="140">
        <f t="shared" si="34"/>
        <v>14910</v>
      </c>
      <c r="G1420" s="140"/>
      <c r="H1420" s="245" t="s">
        <v>941</v>
      </c>
      <c r="I1420" s="245" t="s">
        <v>951</v>
      </c>
      <c r="J1420" s="76"/>
      <c r="K1420" s="76"/>
    </row>
    <row r="1421" spans="1:11" ht="30">
      <c r="A1421" s="76"/>
      <c r="B1421" s="219" t="s">
        <v>367</v>
      </c>
      <c r="C1421" s="221" t="s">
        <v>341</v>
      </c>
      <c r="D1421" s="221">
        <v>1</v>
      </c>
      <c r="E1421" s="244">
        <v>11520</v>
      </c>
      <c r="F1421" s="140">
        <f t="shared" si="34"/>
        <v>11520</v>
      </c>
      <c r="G1421" s="140"/>
      <c r="H1421" s="245" t="s">
        <v>941</v>
      </c>
      <c r="I1421" s="245" t="s">
        <v>951</v>
      </c>
      <c r="J1421" s="76"/>
      <c r="K1421" s="76"/>
    </row>
    <row r="1422" spans="1:11" ht="45">
      <c r="A1422" s="76"/>
      <c r="B1422" s="219" t="s">
        <v>1575</v>
      </c>
      <c r="C1422" s="246" t="s">
        <v>1576</v>
      </c>
      <c r="D1422" s="221">
        <v>3</v>
      </c>
      <c r="E1422" s="244">
        <v>450000</v>
      </c>
      <c r="F1422" s="140">
        <f t="shared" si="34"/>
        <v>1350000</v>
      </c>
      <c r="G1422" s="140"/>
      <c r="H1422" s="245" t="s">
        <v>941</v>
      </c>
      <c r="I1422" s="245" t="s">
        <v>951</v>
      </c>
      <c r="J1422" s="76"/>
      <c r="K1422" s="76"/>
    </row>
    <row r="1423" spans="1:11" ht="45">
      <c r="A1423" s="76"/>
      <c r="B1423" s="219" t="s">
        <v>1577</v>
      </c>
      <c r="C1423" s="246" t="s">
        <v>341</v>
      </c>
      <c r="D1423" s="221">
        <v>2</v>
      </c>
      <c r="E1423" s="244">
        <v>450000</v>
      </c>
      <c r="F1423" s="140">
        <f t="shared" si="34"/>
        <v>900000</v>
      </c>
      <c r="G1423" s="140"/>
      <c r="H1423" s="245" t="s">
        <v>941</v>
      </c>
      <c r="I1423" s="245" t="s">
        <v>951</v>
      </c>
      <c r="J1423" s="76"/>
      <c r="K1423" s="76"/>
    </row>
    <row r="1424" spans="1:11">
      <c r="A1424" s="76"/>
      <c r="B1424" s="219" t="s">
        <v>1578</v>
      </c>
      <c r="C1424" s="220" t="s">
        <v>341</v>
      </c>
      <c r="D1424" s="220">
        <v>5</v>
      </c>
      <c r="E1424" s="244">
        <v>6500</v>
      </c>
      <c r="F1424" s="140">
        <f t="shared" si="34"/>
        <v>32500</v>
      </c>
      <c r="G1424" s="140"/>
      <c r="H1424" s="245" t="s">
        <v>941</v>
      </c>
      <c r="I1424" s="245" t="s">
        <v>951</v>
      </c>
      <c r="J1424" s="76"/>
      <c r="K1424" s="76"/>
    </row>
    <row r="1425" spans="1:11" ht="45">
      <c r="A1425" s="76"/>
      <c r="B1425" s="219" t="s">
        <v>342</v>
      </c>
      <c r="C1425" s="220" t="s">
        <v>341</v>
      </c>
      <c r="D1425" s="220">
        <v>12</v>
      </c>
      <c r="E1425" s="244">
        <v>5500</v>
      </c>
      <c r="F1425" s="140">
        <f t="shared" si="34"/>
        <v>66000</v>
      </c>
      <c r="G1425" s="140"/>
      <c r="H1425" s="245" t="s">
        <v>941</v>
      </c>
      <c r="I1425" s="245" t="s">
        <v>951</v>
      </c>
      <c r="J1425" s="76"/>
      <c r="K1425" s="76"/>
    </row>
    <row r="1426" spans="1:11" ht="90">
      <c r="A1426" s="76"/>
      <c r="B1426" s="219" t="s">
        <v>343</v>
      </c>
      <c r="C1426" s="220" t="s">
        <v>341</v>
      </c>
      <c r="D1426" s="220">
        <v>12</v>
      </c>
      <c r="E1426" s="244">
        <v>73000</v>
      </c>
      <c r="F1426" s="140">
        <f t="shared" si="34"/>
        <v>876000</v>
      </c>
      <c r="G1426" s="140"/>
      <c r="H1426" s="245" t="s">
        <v>941</v>
      </c>
      <c r="I1426" s="245" t="s">
        <v>951</v>
      </c>
      <c r="J1426" s="76"/>
      <c r="K1426" s="76"/>
    </row>
    <row r="1427" spans="1:11" ht="30">
      <c r="A1427" s="76"/>
      <c r="B1427" s="219" t="s">
        <v>344</v>
      </c>
      <c r="C1427" s="220" t="s">
        <v>341</v>
      </c>
      <c r="D1427" s="220">
        <v>12</v>
      </c>
      <c r="E1427" s="244">
        <v>50000</v>
      </c>
      <c r="F1427" s="140">
        <f t="shared" si="34"/>
        <v>600000</v>
      </c>
      <c r="G1427" s="140"/>
      <c r="H1427" s="245" t="s">
        <v>941</v>
      </c>
      <c r="I1427" s="245" t="s">
        <v>951</v>
      </c>
      <c r="J1427" s="76"/>
      <c r="K1427" s="76"/>
    </row>
    <row r="1428" spans="1:11" ht="60">
      <c r="A1428" s="76"/>
      <c r="B1428" s="219" t="s">
        <v>346</v>
      </c>
      <c r="C1428" s="220" t="s">
        <v>341</v>
      </c>
      <c r="D1428" s="220">
        <v>12</v>
      </c>
      <c r="E1428" s="244">
        <v>14000</v>
      </c>
      <c r="F1428" s="140">
        <f t="shared" si="34"/>
        <v>168000</v>
      </c>
      <c r="G1428" s="140"/>
      <c r="H1428" s="245" t="s">
        <v>941</v>
      </c>
      <c r="I1428" s="245" t="s">
        <v>951</v>
      </c>
      <c r="J1428" s="76"/>
      <c r="K1428" s="76"/>
    </row>
    <row r="1429" spans="1:11" ht="60">
      <c r="A1429" s="76"/>
      <c r="B1429" s="219" t="s">
        <v>347</v>
      </c>
      <c r="C1429" s="220" t="s">
        <v>341</v>
      </c>
      <c r="D1429" s="220">
        <v>2</v>
      </c>
      <c r="E1429" s="244">
        <v>450000</v>
      </c>
      <c r="F1429" s="140">
        <f t="shared" si="34"/>
        <v>900000</v>
      </c>
      <c r="G1429" s="140"/>
      <c r="H1429" s="245" t="s">
        <v>941</v>
      </c>
      <c r="I1429" s="245" t="s">
        <v>951</v>
      </c>
      <c r="J1429" s="76"/>
      <c r="K1429" s="76"/>
    </row>
    <row r="1430" spans="1:11">
      <c r="A1430" s="76"/>
      <c r="B1430" s="219" t="s">
        <v>348</v>
      </c>
      <c r="C1430" s="220" t="s">
        <v>341</v>
      </c>
      <c r="D1430" s="220">
        <v>4</v>
      </c>
      <c r="E1430" s="244">
        <v>40000</v>
      </c>
      <c r="F1430" s="140">
        <f t="shared" si="34"/>
        <v>160000</v>
      </c>
      <c r="G1430" s="140"/>
      <c r="H1430" s="245" t="s">
        <v>941</v>
      </c>
      <c r="I1430" s="245" t="s">
        <v>951</v>
      </c>
      <c r="J1430" s="76"/>
      <c r="K1430" s="76"/>
    </row>
    <row r="1431" spans="1:11" ht="30">
      <c r="A1431" s="76"/>
      <c r="B1431" s="219" t="s">
        <v>349</v>
      </c>
      <c r="C1431" s="220" t="s">
        <v>341</v>
      </c>
      <c r="D1431" s="220">
        <v>12</v>
      </c>
      <c r="E1431" s="244">
        <v>50000</v>
      </c>
      <c r="F1431" s="140">
        <f t="shared" si="34"/>
        <v>600000</v>
      </c>
      <c r="G1431" s="140"/>
      <c r="H1431" s="245" t="s">
        <v>941</v>
      </c>
      <c r="I1431" s="245" t="s">
        <v>951</v>
      </c>
      <c r="J1431" s="76"/>
      <c r="K1431" s="76"/>
    </row>
    <row r="1432" spans="1:11" ht="30">
      <c r="A1432" s="76"/>
      <c r="B1432" s="219" t="s">
        <v>1579</v>
      </c>
      <c r="C1432" s="247" t="s">
        <v>341</v>
      </c>
      <c r="D1432" s="220">
        <v>8</v>
      </c>
      <c r="E1432" s="244">
        <f>G1432*1000/D1432</f>
        <v>0</v>
      </c>
      <c r="F1432" s="140">
        <f t="shared" si="34"/>
        <v>0</v>
      </c>
      <c r="G1432" s="140"/>
      <c r="H1432" s="245" t="s">
        <v>941</v>
      </c>
      <c r="I1432" s="245" t="s">
        <v>951</v>
      </c>
      <c r="J1432" s="76"/>
      <c r="K1432" s="76"/>
    </row>
    <row r="1433" spans="1:11" ht="45">
      <c r="A1433" s="76"/>
      <c r="B1433" s="219" t="s">
        <v>1580</v>
      </c>
      <c r="C1433" s="221" t="s">
        <v>341</v>
      </c>
      <c r="D1433" s="221">
        <v>108</v>
      </c>
      <c r="E1433" s="244">
        <v>450</v>
      </c>
      <c r="F1433" s="140">
        <f t="shared" si="34"/>
        <v>48600</v>
      </c>
      <c r="G1433" s="140"/>
      <c r="H1433" s="245" t="s">
        <v>941</v>
      </c>
      <c r="I1433" s="245" t="s">
        <v>951</v>
      </c>
      <c r="J1433" s="76"/>
      <c r="K1433" s="76"/>
    </row>
    <row r="1434" spans="1:11">
      <c r="A1434" s="76"/>
      <c r="B1434" s="219" t="s">
        <v>1581</v>
      </c>
      <c r="C1434" s="248" t="s">
        <v>341</v>
      </c>
      <c r="D1434" s="221">
        <v>12</v>
      </c>
      <c r="E1434" s="244">
        <v>15000</v>
      </c>
      <c r="F1434" s="140">
        <f t="shared" si="34"/>
        <v>180000</v>
      </c>
      <c r="G1434" s="140"/>
      <c r="H1434" s="245" t="s">
        <v>941</v>
      </c>
      <c r="I1434" s="245" t="s">
        <v>951</v>
      </c>
      <c r="J1434" s="76"/>
      <c r="K1434" s="76"/>
    </row>
    <row r="1435" spans="1:11">
      <c r="A1435" s="76"/>
      <c r="B1435" s="219" t="s">
        <v>345</v>
      </c>
      <c r="C1435" s="248" t="s">
        <v>341</v>
      </c>
      <c r="D1435" s="221">
        <v>12</v>
      </c>
      <c r="E1435" s="244">
        <v>10000</v>
      </c>
      <c r="F1435" s="140">
        <f t="shared" si="34"/>
        <v>120000</v>
      </c>
      <c r="G1435" s="140"/>
      <c r="H1435" s="245" t="s">
        <v>941</v>
      </c>
      <c r="I1435" s="245" t="s">
        <v>951</v>
      </c>
      <c r="J1435" s="76"/>
      <c r="K1435" s="76"/>
    </row>
    <row r="1436" spans="1:11" ht="90">
      <c r="A1436" s="76"/>
      <c r="B1436" s="219" t="s">
        <v>1582</v>
      </c>
      <c r="C1436" s="249" t="s">
        <v>1576</v>
      </c>
      <c r="D1436" s="221">
        <v>12</v>
      </c>
      <c r="E1436" s="244">
        <v>45000</v>
      </c>
      <c r="F1436" s="140">
        <f t="shared" si="34"/>
        <v>540000</v>
      </c>
      <c r="G1436" s="140"/>
      <c r="H1436" s="245" t="s">
        <v>941</v>
      </c>
      <c r="I1436" s="245" t="s">
        <v>951</v>
      </c>
      <c r="J1436" s="76"/>
      <c r="K1436" s="76"/>
    </row>
    <row r="1437" spans="1:11" ht="30">
      <c r="A1437" s="76"/>
      <c r="B1437" s="219" t="s">
        <v>1583</v>
      </c>
      <c r="C1437" s="249" t="s">
        <v>341</v>
      </c>
      <c r="D1437" s="221">
        <v>15</v>
      </c>
      <c r="E1437" s="244">
        <v>700</v>
      </c>
      <c r="F1437" s="140">
        <f t="shared" si="34"/>
        <v>10500</v>
      </c>
      <c r="G1437" s="140"/>
      <c r="H1437" s="245" t="s">
        <v>941</v>
      </c>
      <c r="I1437" s="245" t="s">
        <v>951</v>
      </c>
      <c r="J1437" s="76"/>
      <c r="K1437" s="76"/>
    </row>
    <row r="1438" spans="1:11" ht="60">
      <c r="A1438" s="76"/>
      <c r="B1438" s="219" t="s">
        <v>351</v>
      </c>
      <c r="C1438" s="249" t="s">
        <v>341</v>
      </c>
      <c r="D1438" s="221">
        <v>12</v>
      </c>
      <c r="E1438" s="244">
        <v>250000</v>
      </c>
      <c r="F1438" s="140">
        <f t="shared" si="34"/>
        <v>3000000</v>
      </c>
      <c r="G1438" s="140"/>
      <c r="H1438" s="245" t="s">
        <v>941</v>
      </c>
      <c r="I1438" s="245" t="s">
        <v>951</v>
      </c>
      <c r="J1438" s="76"/>
      <c r="K1438" s="76"/>
    </row>
    <row r="1439" spans="1:11" ht="45">
      <c r="A1439" s="76"/>
      <c r="B1439" s="219" t="s">
        <v>353</v>
      </c>
      <c r="C1439" s="249" t="s">
        <v>341</v>
      </c>
      <c r="D1439" s="221">
        <v>12</v>
      </c>
      <c r="E1439" s="244">
        <v>50000</v>
      </c>
      <c r="F1439" s="140">
        <f t="shared" si="34"/>
        <v>600000</v>
      </c>
      <c r="G1439" s="140"/>
      <c r="H1439" s="245" t="s">
        <v>941</v>
      </c>
      <c r="I1439" s="245" t="s">
        <v>951</v>
      </c>
      <c r="J1439" s="76"/>
      <c r="K1439" s="76"/>
    </row>
    <row r="1440" spans="1:11" ht="45">
      <c r="A1440" s="76"/>
      <c r="B1440" s="219" t="s">
        <v>1584</v>
      </c>
      <c r="C1440" s="249" t="s">
        <v>341</v>
      </c>
      <c r="D1440" s="221">
        <v>1</v>
      </c>
      <c r="E1440" s="244">
        <v>1600000</v>
      </c>
      <c r="F1440" s="140">
        <f t="shared" si="34"/>
        <v>1600000</v>
      </c>
      <c r="G1440" s="140"/>
      <c r="H1440" s="245" t="s">
        <v>941</v>
      </c>
      <c r="I1440" s="245" t="s">
        <v>951</v>
      </c>
      <c r="J1440" s="76"/>
      <c r="K1440" s="76"/>
    </row>
    <row r="1441" spans="1:11" ht="60">
      <c r="A1441" s="76"/>
      <c r="B1441" s="219" t="s">
        <v>369</v>
      </c>
      <c r="C1441" s="249" t="s">
        <v>341</v>
      </c>
      <c r="D1441" s="221">
        <v>1</v>
      </c>
      <c r="E1441" s="244">
        <v>50000</v>
      </c>
      <c r="F1441" s="140">
        <f t="shared" si="34"/>
        <v>50000</v>
      </c>
      <c r="G1441" s="140"/>
      <c r="H1441" s="245" t="s">
        <v>941</v>
      </c>
      <c r="I1441" s="245" t="s">
        <v>951</v>
      </c>
      <c r="J1441" s="76"/>
      <c r="K1441" s="76"/>
    </row>
    <row r="1442" spans="1:11" ht="45">
      <c r="A1442" s="76"/>
      <c r="B1442" s="219" t="s">
        <v>1585</v>
      </c>
      <c r="C1442" s="249" t="s">
        <v>341</v>
      </c>
      <c r="D1442" s="221">
        <v>12</v>
      </c>
      <c r="E1442" s="244">
        <v>70000</v>
      </c>
      <c r="F1442" s="140">
        <f t="shared" si="34"/>
        <v>840000</v>
      </c>
      <c r="G1442" s="140"/>
      <c r="H1442" s="245" t="s">
        <v>941</v>
      </c>
      <c r="I1442" s="245" t="s">
        <v>951</v>
      </c>
      <c r="J1442" s="76"/>
      <c r="K1442" s="76"/>
    </row>
    <row r="1443" spans="1:11">
      <c r="A1443" s="76"/>
      <c r="B1443" s="383" t="s">
        <v>350</v>
      </c>
      <c r="C1443" s="384"/>
      <c r="D1443" s="384"/>
      <c r="E1443" s="384"/>
      <c r="F1443" s="384"/>
      <c r="G1443" s="384"/>
      <c r="H1443" s="384"/>
      <c r="I1443" s="385"/>
      <c r="J1443" s="76"/>
      <c r="K1443" s="76"/>
    </row>
    <row r="1444" spans="1:11" ht="30">
      <c r="A1444" s="76"/>
      <c r="B1444" s="219" t="s">
        <v>1586</v>
      </c>
      <c r="C1444" s="220" t="s">
        <v>341</v>
      </c>
      <c r="D1444" s="220">
        <v>5</v>
      </c>
      <c r="E1444" s="244">
        <v>11700</v>
      </c>
      <c r="F1444" s="140">
        <f t="shared" si="34"/>
        <v>58500</v>
      </c>
      <c r="G1444" s="140"/>
      <c r="H1444" s="245" t="s">
        <v>941</v>
      </c>
      <c r="I1444" s="245" t="s">
        <v>951</v>
      </c>
      <c r="J1444" s="76"/>
      <c r="K1444" s="76"/>
    </row>
    <row r="1445" spans="1:11" ht="75">
      <c r="A1445" s="76"/>
      <c r="B1445" s="219" t="s">
        <v>1587</v>
      </c>
      <c r="C1445" s="220" t="s">
        <v>341</v>
      </c>
      <c r="D1445" s="220">
        <v>4</v>
      </c>
      <c r="E1445" s="244">
        <v>42000</v>
      </c>
      <c r="F1445" s="140">
        <f t="shared" si="34"/>
        <v>168000</v>
      </c>
      <c r="G1445" s="140"/>
      <c r="H1445" s="245" t="s">
        <v>941</v>
      </c>
      <c r="I1445" s="245" t="s">
        <v>951</v>
      </c>
      <c r="J1445" s="76"/>
      <c r="K1445" s="76"/>
    </row>
    <row r="1446" spans="1:11" ht="45">
      <c r="A1446" s="76"/>
      <c r="B1446" s="219" t="s">
        <v>1588</v>
      </c>
      <c r="C1446" s="220" t="s">
        <v>341</v>
      </c>
      <c r="D1446" s="220">
        <v>12</v>
      </c>
      <c r="E1446" s="244">
        <v>21000</v>
      </c>
      <c r="F1446" s="140">
        <f t="shared" si="34"/>
        <v>252000</v>
      </c>
      <c r="G1446" s="140"/>
      <c r="H1446" s="245" t="s">
        <v>941</v>
      </c>
      <c r="I1446" s="245" t="s">
        <v>951</v>
      </c>
      <c r="J1446" s="76"/>
      <c r="K1446" s="76"/>
    </row>
    <row r="1447" spans="1:11" ht="30">
      <c r="A1447" s="76"/>
      <c r="B1447" s="250" t="s">
        <v>1589</v>
      </c>
      <c r="C1447" s="251" t="s">
        <v>2</v>
      </c>
      <c r="D1447" s="221">
        <v>1</v>
      </c>
      <c r="E1447" s="244">
        <v>85000</v>
      </c>
      <c r="F1447" s="140">
        <f t="shared" si="34"/>
        <v>85000</v>
      </c>
      <c r="G1447" s="140"/>
      <c r="H1447" s="245" t="s">
        <v>941</v>
      </c>
      <c r="I1447" s="245" t="s">
        <v>951</v>
      </c>
      <c r="J1447" s="76"/>
      <c r="K1447" s="76"/>
    </row>
    <row r="1448" spans="1:11" ht="45">
      <c r="A1448" s="76"/>
      <c r="B1448" s="250" t="s">
        <v>1590</v>
      </c>
      <c r="C1448" s="220" t="s">
        <v>341</v>
      </c>
      <c r="D1448" s="221">
        <v>12</v>
      </c>
      <c r="E1448" s="244">
        <v>41000</v>
      </c>
      <c r="F1448" s="140">
        <f t="shared" si="34"/>
        <v>492000</v>
      </c>
      <c r="G1448" s="140"/>
      <c r="H1448" s="245" t="s">
        <v>941</v>
      </c>
      <c r="I1448" s="245" t="s">
        <v>951</v>
      </c>
      <c r="J1448" s="76"/>
      <c r="K1448" s="76"/>
    </row>
    <row r="1449" spans="1:11" ht="30" customHeight="1">
      <c r="A1449" s="76"/>
      <c r="B1449" s="380" t="s">
        <v>1591</v>
      </c>
      <c r="C1449" s="381"/>
      <c r="D1449" s="381"/>
      <c r="E1449" s="381"/>
      <c r="F1449" s="381"/>
      <c r="G1449" s="381"/>
      <c r="H1449" s="381"/>
      <c r="I1449" s="382"/>
      <c r="J1449" s="76"/>
      <c r="K1449" s="76"/>
    </row>
    <row r="1450" spans="1:11" ht="31.5" hidden="1" customHeight="1">
      <c r="A1450" s="76"/>
      <c r="B1450" s="380"/>
      <c r="C1450" s="381"/>
      <c r="D1450" s="381"/>
      <c r="E1450" s="381"/>
      <c r="F1450" s="381"/>
      <c r="G1450" s="381"/>
      <c r="H1450" s="381"/>
      <c r="I1450" s="382"/>
      <c r="J1450" s="76"/>
      <c r="K1450" s="76"/>
    </row>
    <row r="1451" spans="1:11">
      <c r="A1451" s="76"/>
      <c r="B1451" s="219" t="s">
        <v>1592</v>
      </c>
      <c r="C1451" s="221" t="s">
        <v>341</v>
      </c>
      <c r="D1451" s="221">
        <v>4</v>
      </c>
      <c r="E1451" s="244">
        <v>12000</v>
      </c>
      <c r="F1451" s="321">
        <f t="shared" si="34"/>
        <v>48000</v>
      </c>
      <c r="G1451" s="140"/>
      <c r="H1451" s="245" t="s">
        <v>941</v>
      </c>
      <c r="I1451" s="245" t="s">
        <v>951</v>
      </c>
      <c r="J1451" s="76"/>
      <c r="K1451" s="76"/>
    </row>
    <row r="1452" spans="1:11" ht="30">
      <c r="A1452" s="76"/>
      <c r="B1452" s="219" t="s">
        <v>1593</v>
      </c>
      <c r="C1452" s="221" t="s">
        <v>341</v>
      </c>
      <c r="D1452" s="221">
        <v>3</v>
      </c>
      <c r="E1452" s="244">
        <v>12000</v>
      </c>
      <c r="F1452" s="322">
        <f t="shared" si="34"/>
        <v>36000</v>
      </c>
      <c r="G1452" s="140"/>
      <c r="H1452" s="245" t="s">
        <v>941</v>
      </c>
      <c r="I1452" s="245" t="s">
        <v>951</v>
      </c>
      <c r="J1452" s="76"/>
      <c r="K1452" s="76"/>
    </row>
    <row r="1453" spans="1:11" ht="75">
      <c r="A1453" s="76"/>
      <c r="B1453" s="219" t="s">
        <v>1594</v>
      </c>
      <c r="C1453" s="246" t="s">
        <v>1576</v>
      </c>
      <c r="D1453" s="221">
        <v>12</v>
      </c>
      <c r="E1453" s="244">
        <v>80000</v>
      </c>
      <c r="F1453" s="322">
        <f t="shared" si="34"/>
        <v>960000</v>
      </c>
      <c r="G1453" s="140"/>
      <c r="H1453" s="245" t="s">
        <v>941</v>
      </c>
      <c r="I1453" s="245" t="s">
        <v>951</v>
      </c>
      <c r="J1453" s="76"/>
      <c r="K1453" s="76"/>
    </row>
    <row r="1454" spans="1:11" ht="105">
      <c r="A1454" s="76"/>
      <c r="B1454" s="219" t="s">
        <v>1595</v>
      </c>
      <c r="C1454" s="246" t="s">
        <v>1576</v>
      </c>
      <c r="D1454" s="221">
        <v>12</v>
      </c>
      <c r="E1454" s="244">
        <v>30000</v>
      </c>
      <c r="F1454" s="322">
        <f t="shared" si="34"/>
        <v>360000</v>
      </c>
      <c r="G1454" s="140"/>
      <c r="H1454" s="245" t="s">
        <v>941</v>
      </c>
      <c r="I1454" s="245" t="s">
        <v>951</v>
      </c>
      <c r="J1454" s="76"/>
      <c r="K1454" s="76"/>
    </row>
    <row r="1455" spans="1:11" ht="45">
      <c r="A1455" s="76"/>
      <c r="B1455" s="252" t="s">
        <v>1596</v>
      </c>
      <c r="C1455" s="246" t="s">
        <v>1576</v>
      </c>
      <c r="D1455" s="221">
        <v>1</v>
      </c>
      <c r="E1455" s="244">
        <v>25000</v>
      </c>
      <c r="F1455" s="322">
        <f t="shared" si="34"/>
        <v>25000</v>
      </c>
      <c r="G1455" s="140"/>
      <c r="H1455" s="245" t="s">
        <v>941</v>
      </c>
      <c r="I1455" s="245" t="s">
        <v>951</v>
      </c>
      <c r="J1455" s="76"/>
      <c r="K1455" s="76"/>
    </row>
    <row r="1456" spans="1:11" ht="30">
      <c r="A1456" s="76"/>
      <c r="B1456" s="252" t="s">
        <v>1597</v>
      </c>
      <c r="C1456" s="221" t="s">
        <v>341</v>
      </c>
      <c r="D1456" s="221">
        <v>64</v>
      </c>
      <c r="E1456" s="244">
        <v>600</v>
      </c>
      <c r="F1456" s="322">
        <f t="shared" si="34"/>
        <v>38400</v>
      </c>
      <c r="G1456" s="140"/>
      <c r="H1456" s="245" t="s">
        <v>941</v>
      </c>
      <c r="I1456" s="245" t="s">
        <v>951</v>
      </c>
      <c r="J1456" s="76"/>
      <c r="K1456" s="76"/>
    </row>
    <row r="1457" spans="1:11" ht="45">
      <c r="A1457" s="76"/>
      <c r="B1457" s="252" t="s">
        <v>1598</v>
      </c>
      <c r="C1457" s="221" t="s">
        <v>298</v>
      </c>
      <c r="D1457" s="221">
        <v>2</v>
      </c>
      <c r="E1457" s="244">
        <v>910</v>
      </c>
      <c r="F1457" s="322">
        <f t="shared" si="34"/>
        <v>1820</v>
      </c>
      <c r="G1457" s="140"/>
      <c r="H1457" s="245" t="s">
        <v>941</v>
      </c>
      <c r="I1457" s="245" t="s">
        <v>951</v>
      </c>
      <c r="J1457" s="76"/>
      <c r="K1457" s="76"/>
    </row>
    <row r="1458" spans="1:11" ht="45">
      <c r="A1458" s="76"/>
      <c r="B1458" s="252" t="s">
        <v>1599</v>
      </c>
      <c r="C1458" s="221" t="s">
        <v>298</v>
      </c>
      <c r="D1458" s="221">
        <v>4</v>
      </c>
      <c r="E1458" s="244">
        <v>990</v>
      </c>
      <c r="F1458" s="322">
        <f t="shared" si="34"/>
        <v>3960</v>
      </c>
      <c r="G1458" s="140"/>
      <c r="H1458" s="245" t="s">
        <v>941</v>
      </c>
      <c r="I1458" s="245" t="s">
        <v>951</v>
      </c>
      <c r="J1458" s="76"/>
      <c r="K1458" s="76"/>
    </row>
    <row r="1459" spans="1:11" ht="45">
      <c r="A1459" s="76"/>
      <c r="B1459" s="252" t="s">
        <v>1600</v>
      </c>
      <c r="C1459" s="221" t="s">
        <v>298</v>
      </c>
      <c r="D1459" s="221">
        <v>2</v>
      </c>
      <c r="E1459" s="244">
        <v>1820</v>
      </c>
      <c r="F1459" s="322">
        <f t="shared" si="34"/>
        <v>3640</v>
      </c>
      <c r="G1459" s="140"/>
      <c r="H1459" s="245" t="s">
        <v>941</v>
      </c>
      <c r="I1459" s="245" t="s">
        <v>951</v>
      </c>
      <c r="J1459" s="76"/>
      <c r="K1459" s="76"/>
    </row>
    <row r="1460" spans="1:11" ht="30">
      <c r="A1460" s="76"/>
      <c r="B1460" s="252" t="s">
        <v>1601</v>
      </c>
      <c r="C1460" s="246" t="s">
        <v>2</v>
      </c>
      <c r="D1460" s="221">
        <v>12</v>
      </c>
      <c r="E1460" s="244">
        <v>4000</v>
      </c>
      <c r="F1460" s="322">
        <f t="shared" si="34"/>
        <v>48000</v>
      </c>
      <c r="G1460" s="140"/>
      <c r="H1460" s="245" t="s">
        <v>941</v>
      </c>
      <c r="I1460" s="245" t="s">
        <v>951</v>
      </c>
      <c r="J1460" s="76"/>
      <c r="K1460" s="76"/>
    </row>
    <row r="1461" spans="1:11" ht="60">
      <c r="A1461" s="76"/>
      <c r="B1461" s="252" t="s">
        <v>1602</v>
      </c>
      <c r="C1461" s="246" t="s">
        <v>2</v>
      </c>
      <c r="D1461" s="221">
        <v>4</v>
      </c>
      <c r="E1461" s="244">
        <v>35000</v>
      </c>
      <c r="F1461" s="322">
        <f t="shared" si="34"/>
        <v>140000</v>
      </c>
      <c r="G1461" s="140"/>
      <c r="H1461" s="245" t="s">
        <v>941</v>
      </c>
      <c r="I1461" s="245" t="s">
        <v>951</v>
      </c>
      <c r="J1461" s="76"/>
      <c r="K1461" s="76"/>
    </row>
    <row r="1462" spans="1:11" ht="30">
      <c r="A1462" s="76"/>
      <c r="B1462" s="252" t="s">
        <v>363</v>
      </c>
      <c r="C1462" s="246" t="s">
        <v>2</v>
      </c>
      <c r="D1462" s="221">
        <v>1</v>
      </c>
      <c r="E1462" s="244">
        <v>290000</v>
      </c>
      <c r="F1462" s="322">
        <f t="shared" si="34"/>
        <v>290000</v>
      </c>
      <c r="G1462" s="140"/>
      <c r="H1462" s="245" t="s">
        <v>941</v>
      </c>
      <c r="I1462" s="245" t="s">
        <v>951</v>
      </c>
      <c r="J1462" s="76"/>
      <c r="K1462" s="76"/>
    </row>
    <row r="1463" spans="1:11" ht="105">
      <c r="A1463" s="76"/>
      <c r="B1463" s="252" t="s">
        <v>1603</v>
      </c>
      <c r="C1463" s="246" t="s">
        <v>2</v>
      </c>
      <c r="D1463" s="221">
        <v>1</v>
      </c>
      <c r="E1463" s="244">
        <v>250000</v>
      </c>
      <c r="F1463" s="322">
        <f t="shared" si="34"/>
        <v>250000</v>
      </c>
      <c r="G1463" s="140"/>
      <c r="H1463" s="245" t="s">
        <v>941</v>
      </c>
      <c r="I1463" s="245" t="s">
        <v>951</v>
      </c>
      <c r="J1463" s="76"/>
      <c r="K1463" s="76"/>
    </row>
    <row r="1464" spans="1:11" ht="240">
      <c r="A1464" s="76"/>
      <c r="B1464" s="252" t="s">
        <v>493</v>
      </c>
      <c r="C1464" s="221" t="s">
        <v>341</v>
      </c>
      <c r="D1464" s="221">
        <v>1</v>
      </c>
      <c r="E1464" s="244">
        <v>510000</v>
      </c>
      <c r="F1464" s="322">
        <f t="shared" si="34"/>
        <v>510000</v>
      </c>
      <c r="G1464" s="140"/>
      <c r="H1464" s="245" t="s">
        <v>941</v>
      </c>
      <c r="I1464" s="245" t="s">
        <v>951</v>
      </c>
      <c r="J1464" s="76"/>
      <c r="K1464" s="76"/>
    </row>
    <row r="1465" spans="1:11" ht="30">
      <c r="A1465" s="76"/>
      <c r="B1465" s="252" t="s">
        <v>1604</v>
      </c>
      <c r="C1465" s="246" t="s">
        <v>1605</v>
      </c>
      <c r="D1465" s="221">
        <v>6</v>
      </c>
      <c r="E1465" s="244">
        <v>23000</v>
      </c>
      <c r="F1465" s="322">
        <f t="shared" si="34"/>
        <v>138000</v>
      </c>
      <c r="G1465" s="140"/>
      <c r="H1465" s="245" t="s">
        <v>941</v>
      </c>
      <c r="I1465" s="245" t="s">
        <v>951</v>
      </c>
      <c r="J1465" s="76"/>
      <c r="K1465" s="76"/>
    </row>
    <row r="1466" spans="1:11">
      <c r="A1466" s="76"/>
      <c r="B1466" s="253" t="s">
        <v>1606</v>
      </c>
      <c r="C1466" s="221" t="s">
        <v>341</v>
      </c>
      <c r="D1466" s="221">
        <v>12</v>
      </c>
      <c r="E1466" s="244">
        <v>560000</v>
      </c>
      <c r="F1466" s="322">
        <f t="shared" si="34"/>
        <v>6720000</v>
      </c>
      <c r="G1466" s="140"/>
      <c r="H1466" s="245" t="s">
        <v>941</v>
      </c>
      <c r="I1466" s="245" t="s">
        <v>951</v>
      </c>
      <c r="J1466" s="76"/>
      <c r="K1466" s="76"/>
    </row>
    <row r="1467" spans="1:11" ht="30">
      <c r="A1467" s="76"/>
      <c r="B1467" s="253" t="s">
        <v>354</v>
      </c>
      <c r="C1467" s="221" t="s">
        <v>341</v>
      </c>
      <c r="D1467" s="221">
        <v>4</v>
      </c>
      <c r="E1467" s="244">
        <v>12000</v>
      </c>
      <c r="F1467" s="322">
        <f t="shared" si="34"/>
        <v>48000</v>
      </c>
      <c r="G1467" s="140"/>
      <c r="H1467" s="245" t="s">
        <v>941</v>
      </c>
      <c r="I1467" s="245" t="s">
        <v>951</v>
      </c>
      <c r="J1467" s="76"/>
      <c r="K1467" s="76"/>
    </row>
    <row r="1468" spans="1:11" ht="45">
      <c r="A1468" s="76"/>
      <c r="B1468" s="253" t="s">
        <v>355</v>
      </c>
      <c r="C1468" s="221" t="s">
        <v>341</v>
      </c>
      <c r="D1468" s="221">
        <v>12</v>
      </c>
      <c r="E1468" s="244">
        <v>1500</v>
      </c>
      <c r="F1468" s="322">
        <f t="shared" si="34"/>
        <v>18000</v>
      </c>
      <c r="G1468" s="140"/>
      <c r="H1468" s="245" t="s">
        <v>941</v>
      </c>
      <c r="I1468" s="245" t="s">
        <v>951</v>
      </c>
      <c r="J1468" s="76"/>
      <c r="K1468" s="76"/>
    </row>
    <row r="1469" spans="1:11" ht="60">
      <c r="A1469" s="76"/>
      <c r="B1469" s="253" t="s">
        <v>356</v>
      </c>
      <c r="C1469" s="221" t="s">
        <v>341</v>
      </c>
      <c r="D1469" s="221">
        <v>1</v>
      </c>
      <c r="E1469" s="244">
        <v>18000</v>
      </c>
      <c r="F1469" s="322">
        <f t="shared" si="34"/>
        <v>18000</v>
      </c>
      <c r="G1469" s="140"/>
      <c r="H1469" s="245" t="s">
        <v>941</v>
      </c>
      <c r="I1469" s="245" t="s">
        <v>951</v>
      </c>
      <c r="J1469" s="76"/>
      <c r="K1469" s="76"/>
    </row>
    <row r="1470" spans="1:11" ht="75">
      <c r="A1470" s="76"/>
      <c r="B1470" s="253" t="s">
        <v>357</v>
      </c>
      <c r="C1470" s="221" t="s">
        <v>341</v>
      </c>
      <c r="D1470" s="221">
        <v>1</v>
      </c>
      <c r="E1470" s="244">
        <v>3500</v>
      </c>
      <c r="F1470" s="322">
        <f t="shared" si="34"/>
        <v>3500</v>
      </c>
      <c r="G1470" s="140"/>
      <c r="H1470" s="245" t="s">
        <v>941</v>
      </c>
      <c r="I1470" s="245" t="s">
        <v>951</v>
      </c>
      <c r="J1470" s="76"/>
      <c r="K1470" s="76"/>
    </row>
    <row r="1471" spans="1:11" ht="45">
      <c r="A1471" s="76"/>
      <c r="B1471" s="253" t="s">
        <v>358</v>
      </c>
      <c r="C1471" s="221" t="s">
        <v>341</v>
      </c>
      <c r="D1471" s="221">
        <v>1</v>
      </c>
      <c r="E1471" s="244">
        <v>200000</v>
      </c>
      <c r="F1471" s="322">
        <f t="shared" si="34"/>
        <v>200000</v>
      </c>
      <c r="G1471" s="140"/>
      <c r="H1471" s="245" t="s">
        <v>941</v>
      </c>
      <c r="I1471" s="245" t="s">
        <v>951</v>
      </c>
      <c r="J1471" s="76"/>
      <c r="K1471" s="76"/>
    </row>
    <row r="1472" spans="1:11" ht="60">
      <c r="A1472" s="76"/>
      <c r="B1472" s="253" t="s">
        <v>359</v>
      </c>
      <c r="C1472" s="221" t="s">
        <v>341</v>
      </c>
      <c r="D1472" s="221">
        <v>1</v>
      </c>
      <c r="E1472" s="244">
        <v>50000</v>
      </c>
      <c r="F1472" s="322">
        <f t="shared" si="34"/>
        <v>50000</v>
      </c>
      <c r="G1472" s="140"/>
      <c r="H1472" s="245" t="s">
        <v>941</v>
      </c>
      <c r="I1472" s="245" t="s">
        <v>951</v>
      </c>
      <c r="J1472" s="76"/>
      <c r="K1472" s="76"/>
    </row>
    <row r="1473" spans="1:11" ht="45">
      <c r="A1473" s="76"/>
      <c r="B1473" s="253" t="s">
        <v>1607</v>
      </c>
      <c r="C1473" s="221" t="s">
        <v>341</v>
      </c>
      <c r="D1473" s="221">
        <v>1</v>
      </c>
      <c r="E1473" s="244">
        <v>120000</v>
      </c>
      <c r="F1473" s="322">
        <f t="shared" si="34"/>
        <v>120000</v>
      </c>
      <c r="G1473" s="140"/>
      <c r="H1473" s="245" t="s">
        <v>941</v>
      </c>
      <c r="I1473" s="245" t="s">
        <v>951</v>
      </c>
      <c r="J1473" s="76"/>
      <c r="K1473" s="76"/>
    </row>
    <row r="1474" spans="1:11">
      <c r="A1474" s="76"/>
      <c r="B1474" s="253" t="s">
        <v>364</v>
      </c>
      <c r="C1474" s="221" t="s">
        <v>341</v>
      </c>
      <c r="D1474" s="221">
        <v>1</v>
      </c>
      <c r="E1474" s="244">
        <v>25000</v>
      </c>
      <c r="F1474" s="322">
        <f t="shared" si="34"/>
        <v>25000</v>
      </c>
      <c r="G1474" s="140"/>
      <c r="H1474" s="245" t="s">
        <v>941</v>
      </c>
      <c r="I1474" s="245" t="s">
        <v>951</v>
      </c>
      <c r="J1474" s="76"/>
      <c r="K1474" s="76"/>
    </row>
    <row r="1475" spans="1:11">
      <c r="A1475" s="76"/>
      <c r="B1475" s="253" t="s">
        <v>364</v>
      </c>
      <c r="C1475" s="221" t="s">
        <v>341</v>
      </c>
      <c r="D1475" s="221">
        <v>7</v>
      </c>
      <c r="E1475" s="254">
        <v>2100</v>
      </c>
      <c r="F1475" s="322">
        <f t="shared" si="34"/>
        <v>14700</v>
      </c>
      <c r="G1475" s="140"/>
      <c r="H1475" s="245" t="s">
        <v>941</v>
      </c>
      <c r="I1475" s="245" t="s">
        <v>951</v>
      </c>
      <c r="J1475" s="76"/>
      <c r="K1475" s="76"/>
    </row>
    <row r="1476" spans="1:11" ht="30">
      <c r="A1476" s="76"/>
      <c r="B1476" s="253" t="s">
        <v>365</v>
      </c>
      <c r="C1476" s="221" t="s">
        <v>341</v>
      </c>
      <c r="D1476" s="221">
        <v>2</v>
      </c>
      <c r="E1476" s="244">
        <v>6000</v>
      </c>
      <c r="F1476" s="322">
        <f t="shared" si="34"/>
        <v>12000</v>
      </c>
      <c r="G1476" s="140"/>
      <c r="H1476" s="245" t="s">
        <v>941</v>
      </c>
      <c r="I1476" s="245" t="s">
        <v>951</v>
      </c>
      <c r="J1476" s="76"/>
      <c r="K1476" s="76"/>
    </row>
    <row r="1477" spans="1:11" ht="30">
      <c r="A1477" s="76"/>
      <c r="B1477" s="253" t="s">
        <v>368</v>
      </c>
      <c r="C1477" s="221" t="s">
        <v>341</v>
      </c>
      <c r="D1477" s="221">
        <v>1</v>
      </c>
      <c r="E1477" s="244">
        <v>25000</v>
      </c>
      <c r="F1477" s="322">
        <f t="shared" si="34"/>
        <v>25000</v>
      </c>
      <c r="G1477" s="140"/>
      <c r="H1477" s="245" t="s">
        <v>941</v>
      </c>
      <c r="I1477" s="245" t="s">
        <v>951</v>
      </c>
      <c r="J1477" s="76"/>
      <c r="K1477" s="76"/>
    </row>
    <row r="1478" spans="1:11" ht="30">
      <c r="A1478" s="76"/>
      <c r="B1478" s="253" t="s">
        <v>366</v>
      </c>
      <c r="C1478" s="221" t="s">
        <v>341</v>
      </c>
      <c r="D1478" s="221">
        <v>1</v>
      </c>
      <c r="E1478" s="244">
        <v>156000</v>
      </c>
      <c r="F1478" s="322">
        <f t="shared" si="34"/>
        <v>156000</v>
      </c>
      <c r="G1478" s="140"/>
      <c r="H1478" s="245" t="s">
        <v>941</v>
      </c>
      <c r="I1478" s="245" t="s">
        <v>951</v>
      </c>
      <c r="J1478" s="76"/>
      <c r="K1478" s="76"/>
    </row>
    <row r="1479" spans="1:11" ht="45">
      <c r="A1479" s="76"/>
      <c r="B1479" s="253" t="s">
        <v>1608</v>
      </c>
      <c r="C1479" s="221" t="s">
        <v>341</v>
      </c>
      <c r="D1479" s="221">
        <v>76</v>
      </c>
      <c r="E1479" s="244">
        <v>16340</v>
      </c>
      <c r="F1479" s="322">
        <f t="shared" ref="F1479" si="35">D1479*E1479</f>
        <v>1241840</v>
      </c>
      <c r="G1479" s="140"/>
      <c r="H1479" s="245" t="s">
        <v>941</v>
      </c>
      <c r="I1479" s="245" t="s">
        <v>951</v>
      </c>
      <c r="J1479" s="76"/>
      <c r="K1479" s="76"/>
    </row>
    <row r="1480" spans="1:11" s="158" customFormat="1" ht="15.75">
      <c r="A1480" s="222"/>
      <c r="B1480" s="225" t="s">
        <v>949</v>
      </c>
      <c r="C1480" s="222"/>
      <c r="D1480" s="222"/>
      <c r="E1480" s="222"/>
      <c r="F1480" s="223">
        <f>SUM(F1414:F1479)</f>
        <v>27690742</v>
      </c>
      <c r="G1480" s="222"/>
      <c r="H1480" s="222"/>
      <c r="I1480" s="222"/>
      <c r="J1480" s="222"/>
      <c r="K1480" s="222"/>
    </row>
    <row r="1481" spans="1:11" ht="22.5">
      <c r="A1481" s="76"/>
      <c r="B1481" s="386" t="s">
        <v>1708</v>
      </c>
      <c r="C1481" s="386"/>
      <c r="D1481" s="386"/>
      <c r="E1481" s="386"/>
      <c r="F1481" s="386"/>
      <c r="G1481" s="386"/>
      <c r="H1481" s="386"/>
      <c r="I1481" s="386"/>
      <c r="J1481" s="76"/>
      <c r="K1481" s="76"/>
    </row>
    <row r="1482" spans="1:11" ht="22.5">
      <c r="A1482" s="76"/>
      <c r="B1482" s="156"/>
      <c r="C1482" s="156"/>
      <c r="D1482" s="156"/>
      <c r="E1482" s="156"/>
      <c r="F1482" s="156"/>
      <c r="G1482" s="156"/>
      <c r="H1482" s="156"/>
      <c r="I1482" s="156"/>
      <c r="J1482" s="76"/>
      <c r="K1482" s="76"/>
    </row>
    <row r="1483" spans="1:11" ht="38.25">
      <c r="A1483" s="76"/>
      <c r="B1483" s="114" t="s">
        <v>1610</v>
      </c>
      <c r="C1483" s="293" t="s">
        <v>2</v>
      </c>
      <c r="D1483" s="294">
        <v>1</v>
      </c>
      <c r="E1483" s="295">
        <v>102082</v>
      </c>
      <c r="F1483" s="323">
        <f t="shared" ref="F1483:F1546" si="36">D1483*E1483</f>
        <v>102082</v>
      </c>
      <c r="G1483" s="54"/>
      <c r="H1483" s="161" t="s">
        <v>941</v>
      </c>
      <c r="I1483" s="161" t="s">
        <v>951</v>
      </c>
      <c r="J1483" s="76"/>
      <c r="K1483" s="147"/>
    </row>
    <row r="1484" spans="1:11" ht="51">
      <c r="A1484" s="76"/>
      <c r="B1484" s="114" t="s">
        <v>1611</v>
      </c>
      <c r="C1484" s="293" t="s">
        <v>2</v>
      </c>
      <c r="D1484" s="294">
        <v>1</v>
      </c>
      <c r="E1484" s="295">
        <v>151142</v>
      </c>
      <c r="F1484" s="323">
        <f t="shared" si="36"/>
        <v>151142</v>
      </c>
      <c r="G1484" s="54"/>
      <c r="H1484" s="161" t="s">
        <v>941</v>
      </c>
      <c r="I1484" s="161" t="s">
        <v>951</v>
      </c>
      <c r="J1484" s="76"/>
      <c r="K1484" s="76"/>
    </row>
    <row r="1485" spans="1:11" ht="51">
      <c r="A1485" s="76"/>
      <c r="B1485" s="114" t="s">
        <v>1612</v>
      </c>
      <c r="C1485" s="59" t="s">
        <v>2</v>
      </c>
      <c r="D1485" s="294">
        <v>1</v>
      </c>
      <c r="E1485" s="296">
        <v>164560</v>
      </c>
      <c r="F1485" s="323">
        <f t="shared" si="36"/>
        <v>164560</v>
      </c>
      <c r="G1485" s="54"/>
      <c r="H1485" s="161" t="s">
        <v>941</v>
      </c>
      <c r="I1485" s="161" t="s">
        <v>951</v>
      </c>
      <c r="J1485" s="76"/>
      <c r="K1485" s="76"/>
    </row>
    <row r="1486" spans="1:11" ht="51">
      <c r="A1486" s="76"/>
      <c r="B1486" s="114" t="s">
        <v>1613</v>
      </c>
      <c r="C1486" s="59" t="s">
        <v>2</v>
      </c>
      <c r="D1486" s="294">
        <v>1</v>
      </c>
      <c r="E1486" s="296">
        <v>117559</v>
      </c>
      <c r="F1486" s="323">
        <f t="shared" si="36"/>
        <v>117559</v>
      </c>
      <c r="G1486" s="54"/>
      <c r="H1486" s="161" t="s">
        <v>941</v>
      </c>
      <c r="I1486" s="161" t="s">
        <v>951</v>
      </c>
      <c r="J1486" s="76"/>
      <c r="K1486" s="76"/>
    </row>
    <row r="1487" spans="1:11" ht="38.25">
      <c r="A1487" s="76"/>
      <c r="B1487" s="114" t="s">
        <v>1614</v>
      </c>
      <c r="C1487" s="59" t="s">
        <v>2</v>
      </c>
      <c r="D1487" s="294">
        <v>1</v>
      </c>
      <c r="E1487" s="296">
        <v>127621</v>
      </c>
      <c r="F1487" s="323">
        <f t="shared" si="36"/>
        <v>127621</v>
      </c>
      <c r="G1487" s="54"/>
      <c r="H1487" s="161" t="s">
        <v>941</v>
      </c>
      <c r="I1487" s="161" t="s">
        <v>951</v>
      </c>
      <c r="J1487" s="76"/>
      <c r="K1487" s="76"/>
    </row>
    <row r="1488" spans="1:11" ht="51">
      <c r="A1488" s="76"/>
      <c r="B1488" s="114" t="s">
        <v>1615</v>
      </c>
      <c r="C1488" s="59" t="s">
        <v>2</v>
      </c>
      <c r="D1488" s="294">
        <v>1</v>
      </c>
      <c r="E1488" s="296">
        <v>125235</v>
      </c>
      <c r="F1488" s="323">
        <f t="shared" si="36"/>
        <v>125235</v>
      </c>
      <c r="G1488" s="54"/>
      <c r="H1488" s="161" t="s">
        <v>941</v>
      </c>
      <c r="I1488" s="161" t="s">
        <v>951</v>
      </c>
      <c r="J1488" s="76"/>
      <c r="K1488" s="76"/>
    </row>
    <row r="1489" spans="1:11" ht="25.5">
      <c r="A1489" s="76"/>
      <c r="B1489" s="114" t="s">
        <v>1616</v>
      </c>
      <c r="C1489" s="59" t="s">
        <v>1617</v>
      </c>
      <c r="D1489" s="294">
        <v>5</v>
      </c>
      <c r="E1489" s="297">
        <v>3750</v>
      </c>
      <c r="F1489" s="323">
        <f t="shared" si="36"/>
        <v>18750</v>
      </c>
      <c r="G1489" s="54"/>
      <c r="H1489" s="161" t="s">
        <v>941</v>
      </c>
      <c r="I1489" s="161" t="s">
        <v>951</v>
      </c>
      <c r="J1489" s="76"/>
      <c r="K1489" s="76"/>
    </row>
    <row r="1490" spans="1:11">
      <c r="A1490" s="76"/>
      <c r="B1490" s="114" t="s">
        <v>1618</v>
      </c>
      <c r="C1490" s="59" t="s">
        <v>1617</v>
      </c>
      <c r="D1490" s="294">
        <v>5</v>
      </c>
      <c r="E1490" s="297">
        <v>2600</v>
      </c>
      <c r="F1490" s="323">
        <f t="shared" si="36"/>
        <v>13000</v>
      </c>
      <c r="G1490" s="54"/>
      <c r="H1490" s="161" t="s">
        <v>941</v>
      </c>
      <c r="I1490" s="161" t="s">
        <v>951</v>
      </c>
      <c r="J1490" s="76"/>
      <c r="K1490" s="76"/>
    </row>
    <row r="1491" spans="1:11" ht="25.5">
      <c r="A1491" s="76"/>
      <c r="B1491" s="114" t="s">
        <v>1619</v>
      </c>
      <c r="C1491" s="59" t="s">
        <v>1617</v>
      </c>
      <c r="D1491" s="294">
        <v>10</v>
      </c>
      <c r="E1491" s="297">
        <v>1500</v>
      </c>
      <c r="F1491" s="323">
        <f t="shared" si="36"/>
        <v>15000</v>
      </c>
      <c r="G1491" s="54"/>
      <c r="H1491" s="161" t="s">
        <v>941</v>
      </c>
      <c r="I1491" s="161" t="s">
        <v>951</v>
      </c>
      <c r="J1491" s="76"/>
      <c r="K1491" s="76"/>
    </row>
    <row r="1492" spans="1:11" ht="38.25">
      <c r="A1492" s="76"/>
      <c r="B1492" s="114" t="s">
        <v>1620</v>
      </c>
      <c r="C1492" s="59" t="s">
        <v>1617</v>
      </c>
      <c r="D1492" s="294">
        <v>2</v>
      </c>
      <c r="E1492" s="297">
        <v>13500</v>
      </c>
      <c r="F1492" s="323">
        <f t="shared" si="36"/>
        <v>27000</v>
      </c>
      <c r="G1492" s="54"/>
      <c r="H1492" s="161" t="s">
        <v>941</v>
      </c>
      <c r="I1492" s="161" t="s">
        <v>951</v>
      </c>
      <c r="J1492" s="76"/>
      <c r="K1492" s="76"/>
    </row>
    <row r="1493" spans="1:11">
      <c r="A1493" s="76"/>
      <c r="B1493" s="114" t="s">
        <v>1621</v>
      </c>
      <c r="C1493" s="59" t="s">
        <v>1617</v>
      </c>
      <c r="D1493" s="294">
        <v>12</v>
      </c>
      <c r="E1493" s="297">
        <v>60000</v>
      </c>
      <c r="F1493" s="323">
        <f t="shared" si="36"/>
        <v>720000</v>
      </c>
      <c r="G1493" s="54"/>
      <c r="H1493" s="161" t="s">
        <v>941</v>
      </c>
      <c r="I1493" s="161" t="s">
        <v>951</v>
      </c>
      <c r="J1493" s="76"/>
      <c r="K1493" s="76"/>
    </row>
    <row r="1494" spans="1:11" ht="38.25">
      <c r="A1494" s="76"/>
      <c r="B1494" s="114" t="s">
        <v>1622</v>
      </c>
      <c r="C1494" s="59" t="s">
        <v>1617</v>
      </c>
      <c r="D1494" s="294">
        <v>1</v>
      </c>
      <c r="E1494" s="297">
        <v>9500</v>
      </c>
      <c r="F1494" s="323">
        <f t="shared" si="36"/>
        <v>9500</v>
      </c>
      <c r="G1494" s="54"/>
      <c r="H1494" s="161" t="s">
        <v>941</v>
      </c>
      <c r="I1494" s="161" t="s">
        <v>951</v>
      </c>
      <c r="J1494" s="76"/>
      <c r="K1494" s="76"/>
    </row>
    <row r="1495" spans="1:11" ht="25.5">
      <c r="A1495" s="76"/>
      <c r="B1495" s="114" t="s">
        <v>1623</v>
      </c>
      <c r="C1495" s="59" t="s">
        <v>1617</v>
      </c>
      <c r="D1495" s="294">
        <v>1</v>
      </c>
      <c r="E1495" s="297">
        <v>500</v>
      </c>
      <c r="F1495" s="323">
        <f t="shared" si="36"/>
        <v>500</v>
      </c>
      <c r="G1495" s="54"/>
      <c r="H1495" s="161" t="s">
        <v>941</v>
      </c>
      <c r="I1495" s="161" t="s">
        <v>951</v>
      </c>
      <c r="J1495" s="76"/>
      <c r="K1495" s="76"/>
    </row>
    <row r="1496" spans="1:11" ht="25.5">
      <c r="A1496" s="76"/>
      <c r="B1496" s="114" t="s">
        <v>1624</v>
      </c>
      <c r="C1496" s="59" t="s">
        <v>1617</v>
      </c>
      <c r="D1496" s="294">
        <v>1</v>
      </c>
      <c r="E1496" s="297">
        <v>33816</v>
      </c>
      <c r="F1496" s="323">
        <f t="shared" si="36"/>
        <v>33816</v>
      </c>
      <c r="G1496" s="54"/>
      <c r="H1496" s="161" t="s">
        <v>941</v>
      </c>
      <c r="I1496" s="161" t="s">
        <v>951</v>
      </c>
      <c r="J1496" s="76"/>
      <c r="K1496" s="76"/>
    </row>
    <row r="1497" spans="1:11" ht="25.5">
      <c r="A1497" s="76"/>
      <c r="B1497" s="114" t="s">
        <v>1625</v>
      </c>
      <c r="C1497" s="59" t="s">
        <v>1617</v>
      </c>
      <c r="D1497" s="294">
        <v>1</v>
      </c>
      <c r="E1497" s="297">
        <v>3000</v>
      </c>
      <c r="F1497" s="323">
        <f t="shared" si="36"/>
        <v>3000</v>
      </c>
      <c r="G1497" s="54"/>
      <c r="H1497" s="161" t="s">
        <v>941</v>
      </c>
      <c r="I1497" s="161" t="s">
        <v>951</v>
      </c>
      <c r="J1497" s="76"/>
      <c r="K1497" s="76"/>
    </row>
    <row r="1498" spans="1:11" ht="25.5">
      <c r="A1498" s="76"/>
      <c r="B1498" s="114" t="s">
        <v>1626</v>
      </c>
      <c r="C1498" s="59" t="s">
        <v>1617</v>
      </c>
      <c r="D1498" s="294">
        <v>4</v>
      </c>
      <c r="E1498" s="297">
        <v>1500</v>
      </c>
      <c r="F1498" s="323">
        <f t="shared" si="36"/>
        <v>6000</v>
      </c>
      <c r="G1498" s="54"/>
      <c r="H1498" s="161" t="s">
        <v>941</v>
      </c>
      <c r="I1498" s="161" t="s">
        <v>951</v>
      </c>
      <c r="J1498" s="76"/>
      <c r="K1498" s="76"/>
    </row>
    <row r="1499" spans="1:11" ht="38.25">
      <c r="A1499" s="76"/>
      <c r="B1499" s="114" t="s">
        <v>1627</v>
      </c>
      <c r="C1499" s="59" t="s">
        <v>1617</v>
      </c>
      <c r="D1499" s="294">
        <v>1</v>
      </c>
      <c r="E1499" s="297">
        <v>46500</v>
      </c>
      <c r="F1499" s="323">
        <f t="shared" si="36"/>
        <v>46500</v>
      </c>
      <c r="G1499" s="54"/>
      <c r="H1499" s="161" t="s">
        <v>941</v>
      </c>
      <c r="I1499" s="161" t="s">
        <v>951</v>
      </c>
      <c r="J1499" s="76"/>
      <c r="K1499" s="76"/>
    </row>
    <row r="1500" spans="1:11" ht="38.25">
      <c r="A1500" s="76"/>
      <c r="B1500" s="114" t="s">
        <v>1628</v>
      </c>
      <c r="C1500" s="59" t="s">
        <v>490</v>
      </c>
      <c r="D1500" s="294">
        <v>1</v>
      </c>
      <c r="E1500" s="297">
        <v>35100</v>
      </c>
      <c r="F1500" s="323">
        <f t="shared" si="36"/>
        <v>35100</v>
      </c>
      <c r="G1500" s="54"/>
      <c r="H1500" s="161" t="s">
        <v>941</v>
      </c>
      <c r="I1500" s="161" t="s">
        <v>951</v>
      </c>
      <c r="J1500" s="76"/>
      <c r="K1500" s="76"/>
    </row>
    <row r="1501" spans="1:11" ht="38.25">
      <c r="A1501" s="76"/>
      <c r="B1501" s="114" t="s">
        <v>1629</v>
      </c>
      <c r="C1501" s="59" t="s">
        <v>490</v>
      </c>
      <c r="D1501" s="294">
        <v>1</v>
      </c>
      <c r="E1501" s="297">
        <v>35100</v>
      </c>
      <c r="F1501" s="323">
        <f t="shared" si="36"/>
        <v>35100</v>
      </c>
      <c r="G1501" s="54"/>
      <c r="H1501" s="161" t="s">
        <v>941</v>
      </c>
      <c r="I1501" s="161" t="s">
        <v>951</v>
      </c>
      <c r="J1501" s="76"/>
      <c r="K1501" s="76"/>
    </row>
    <row r="1502" spans="1:11" ht="38.25">
      <c r="A1502" s="76"/>
      <c r="B1502" s="114" t="s">
        <v>1630</v>
      </c>
      <c r="C1502" s="59" t="s">
        <v>490</v>
      </c>
      <c r="D1502" s="294">
        <v>1</v>
      </c>
      <c r="E1502" s="297">
        <v>35100</v>
      </c>
      <c r="F1502" s="323">
        <f t="shared" si="36"/>
        <v>35100</v>
      </c>
      <c r="G1502" s="54"/>
      <c r="H1502" s="161" t="s">
        <v>941</v>
      </c>
      <c r="I1502" s="161" t="s">
        <v>951</v>
      </c>
      <c r="J1502" s="76"/>
      <c r="K1502" s="76"/>
    </row>
    <row r="1503" spans="1:11" ht="25.5">
      <c r="A1503" s="76"/>
      <c r="B1503" s="114" t="s">
        <v>1631</v>
      </c>
      <c r="C1503" s="59" t="s">
        <v>341</v>
      </c>
      <c r="D1503" s="294">
        <v>12</v>
      </c>
      <c r="E1503" s="297">
        <v>27500</v>
      </c>
      <c r="F1503" s="323">
        <f t="shared" si="36"/>
        <v>330000</v>
      </c>
      <c r="G1503" s="54"/>
      <c r="H1503" s="161" t="s">
        <v>941</v>
      </c>
      <c r="I1503" s="161" t="s">
        <v>951</v>
      </c>
      <c r="J1503" s="76"/>
      <c r="K1503" s="76"/>
    </row>
    <row r="1504" spans="1:11">
      <c r="A1504" s="76"/>
      <c r="B1504" s="114" t="s">
        <v>1632</v>
      </c>
      <c r="C1504" s="59" t="s">
        <v>341</v>
      </c>
      <c r="D1504" s="294">
        <v>12</v>
      </c>
      <c r="E1504" s="297">
        <v>15000</v>
      </c>
      <c r="F1504" s="323">
        <f t="shared" si="36"/>
        <v>180000</v>
      </c>
      <c r="G1504" s="54"/>
      <c r="H1504" s="161" t="s">
        <v>941</v>
      </c>
      <c r="I1504" s="161" t="s">
        <v>951</v>
      </c>
      <c r="J1504" s="76"/>
      <c r="K1504" s="76"/>
    </row>
    <row r="1505" spans="1:11" ht="51">
      <c r="A1505" s="76"/>
      <c r="B1505" s="114" t="s">
        <v>1633</v>
      </c>
      <c r="C1505" s="59" t="s">
        <v>341</v>
      </c>
      <c r="D1505" s="294">
        <v>140</v>
      </c>
      <c r="E1505" s="297">
        <v>1700</v>
      </c>
      <c r="F1505" s="323">
        <f t="shared" si="36"/>
        <v>238000</v>
      </c>
      <c r="G1505" s="54"/>
      <c r="H1505" s="161" t="s">
        <v>941</v>
      </c>
      <c r="I1505" s="161" t="s">
        <v>951</v>
      </c>
      <c r="J1505" s="76"/>
      <c r="K1505" s="76"/>
    </row>
    <row r="1506" spans="1:11">
      <c r="A1506" s="76"/>
      <c r="B1506" s="298" t="s">
        <v>463</v>
      </c>
      <c r="C1506" s="33"/>
      <c r="D1506" s="296"/>
      <c r="E1506" s="296"/>
      <c r="F1506" s="324"/>
      <c r="G1506" s="54"/>
      <c r="H1506" s="161"/>
      <c r="I1506" s="161"/>
      <c r="J1506" s="76"/>
      <c r="K1506" s="76"/>
    </row>
    <row r="1507" spans="1:11">
      <c r="A1507" s="76"/>
      <c r="B1507" s="122" t="s">
        <v>1634</v>
      </c>
      <c r="C1507" s="34" t="s">
        <v>2</v>
      </c>
      <c r="D1507" s="299">
        <v>100</v>
      </c>
      <c r="E1507" s="299">
        <v>25</v>
      </c>
      <c r="F1507" s="323">
        <f t="shared" si="36"/>
        <v>2500</v>
      </c>
      <c r="G1507" s="54"/>
      <c r="H1507" s="161" t="s">
        <v>941</v>
      </c>
      <c r="I1507" s="161" t="s">
        <v>951</v>
      </c>
      <c r="J1507" s="76"/>
      <c r="K1507" s="76"/>
    </row>
    <row r="1508" spans="1:11">
      <c r="A1508" s="76"/>
      <c r="B1508" s="300" t="s">
        <v>1635</v>
      </c>
      <c r="C1508" s="34" t="s">
        <v>341</v>
      </c>
      <c r="D1508" s="299">
        <v>100</v>
      </c>
      <c r="E1508" s="299">
        <v>176</v>
      </c>
      <c r="F1508" s="323">
        <f t="shared" si="36"/>
        <v>17600</v>
      </c>
      <c r="G1508" s="54"/>
      <c r="H1508" s="161" t="s">
        <v>941</v>
      </c>
      <c r="I1508" s="161" t="s">
        <v>951</v>
      </c>
      <c r="J1508" s="76"/>
      <c r="K1508" s="76"/>
    </row>
    <row r="1509" spans="1:11">
      <c r="A1509" s="76"/>
      <c r="B1509" s="300" t="s">
        <v>1636</v>
      </c>
      <c r="C1509" s="34" t="s">
        <v>1637</v>
      </c>
      <c r="D1509" s="299">
        <v>100</v>
      </c>
      <c r="E1509" s="299">
        <v>450</v>
      </c>
      <c r="F1509" s="323">
        <f t="shared" si="36"/>
        <v>45000</v>
      </c>
      <c r="G1509" s="54"/>
      <c r="H1509" s="161" t="s">
        <v>941</v>
      </c>
      <c r="I1509" s="161" t="s">
        <v>951</v>
      </c>
      <c r="J1509" s="76"/>
      <c r="K1509" s="76"/>
    </row>
    <row r="1510" spans="1:11">
      <c r="A1510" s="76"/>
      <c r="B1510" s="300" t="s">
        <v>1638</v>
      </c>
      <c r="C1510" s="34" t="s">
        <v>1617</v>
      </c>
      <c r="D1510" s="299">
        <v>8000</v>
      </c>
      <c r="E1510" s="299">
        <v>6</v>
      </c>
      <c r="F1510" s="323">
        <f t="shared" si="36"/>
        <v>48000</v>
      </c>
      <c r="G1510" s="54"/>
      <c r="H1510" s="161" t="s">
        <v>941</v>
      </c>
      <c r="I1510" s="161" t="s">
        <v>951</v>
      </c>
      <c r="J1510" s="76"/>
      <c r="K1510" s="76"/>
    </row>
    <row r="1511" spans="1:11">
      <c r="A1511" s="76"/>
      <c r="B1511" s="300" t="s">
        <v>1639</v>
      </c>
      <c r="C1511" s="34" t="s">
        <v>1617</v>
      </c>
      <c r="D1511" s="299">
        <v>100</v>
      </c>
      <c r="E1511" s="299">
        <v>82.5</v>
      </c>
      <c r="F1511" s="323">
        <f t="shared" si="36"/>
        <v>8250</v>
      </c>
      <c r="G1511" s="54"/>
      <c r="H1511" s="161" t="s">
        <v>941</v>
      </c>
      <c r="I1511" s="161" t="s">
        <v>951</v>
      </c>
      <c r="J1511" s="76"/>
      <c r="K1511" s="76"/>
    </row>
    <row r="1512" spans="1:11">
      <c r="A1512" s="76"/>
      <c r="B1512" s="300" t="s">
        <v>1640</v>
      </c>
      <c r="C1512" s="34" t="s">
        <v>1617</v>
      </c>
      <c r="D1512" s="299">
        <v>2</v>
      </c>
      <c r="E1512" s="299">
        <v>533</v>
      </c>
      <c r="F1512" s="323">
        <f t="shared" si="36"/>
        <v>1066</v>
      </c>
      <c r="G1512" s="54"/>
      <c r="H1512" s="161" t="s">
        <v>941</v>
      </c>
      <c r="I1512" s="161" t="s">
        <v>951</v>
      </c>
      <c r="J1512" s="76"/>
      <c r="K1512" s="76"/>
    </row>
    <row r="1513" spans="1:11" ht="25.5">
      <c r="A1513" s="76"/>
      <c r="B1513" s="300" t="s">
        <v>1641</v>
      </c>
      <c r="C1513" s="34" t="s">
        <v>53</v>
      </c>
      <c r="D1513" s="299">
        <v>100</v>
      </c>
      <c r="E1513" s="299">
        <v>183</v>
      </c>
      <c r="F1513" s="323">
        <f t="shared" si="36"/>
        <v>18300</v>
      </c>
      <c r="G1513" s="54"/>
      <c r="H1513" s="161" t="s">
        <v>941</v>
      </c>
      <c r="I1513" s="161" t="s">
        <v>951</v>
      </c>
      <c r="J1513" s="76"/>
      <c r="K1513" s="76"/>
    </row>
    <row r="1514" spans="1:11" ht="25.5">
      <c r="A1514" s="76"/>
      <c r="B1514" s="300" t="s">
        <v>20</v>
      </c>
      <c r="C1514" s="34" t="s">
        <v>2</v>
      </c>
      <c r="D1514" s="299">
        <v>100</v>
      </c>
      <c r="E1514" s="299">
        <v>135</v>
      </c>
      <c r="F1514" s="323">
        <f t="shared" si="36"/>
        <v>13500</v>
      </c>
      <c r="G1514" s="54"/>
      <c r="H1514" s="161" t="s">
        <v>941</v>
      </c>
      <c r="I1514" s="161" t="s">
        <v>951</v>
      </c>
      <c r="J1514" s="76"/>
      <c r="K1514" s="76"/>
    </row>
    <row r="1515" spans="1:11" ht="25.5">
      <c r="A1515" s="76"/>
      <c r="B1515" s="300" t="s">
        <v>21</v>
      </c>
      <c r="C1515" s="34" t="s">
        <v>2</v>
      </c>
      <c r="D1515" s="299">
        <v>5</v>
      </c>
      <c r="E1515" s="299">
        <v>193</v>
      </c>
      <c r="F1515" s="323">
        <f t="shared" si="36"/>
        <v>965</v>
      </c>
      <c r="G1515" s="54"/>
      <c r="H1515" s="161" t="s">
        <v>941</v>
      </c>
      <c r="I1515" s="161" t="s">
        <v>951</v>
      </c>
      <c r="J1515" s="76"/>
      <c r="K1515" s="76"/>
    </row>
    <row r="1516" spans="1:11" ht="25.5">
      <c r="A1516" s="76"/>
      <c r="B1516" s="300" t="s">
        <v>22</v>
      </c>
      <c r="C1516" s="34" t="s">
        <v>2</v>
      </c>
      <c r="D1516" s="299">
        <v>100</v>
      </c>
      <c r="E1516" s="299">
        <v>110</v>
      </c>
      <c r="F1516" s="323">
        <f t="shared" si="36"/>
        <v>11000</v>
      </c>
      <c r="G1516" s="54"/>
      <c r="H1516" s="161" t="s">
        <v>941</v>
      </c>
      <c r="I1516" s="161" t="s">
        <v>951</v>
      </c>
      <c r="J1516" s="76"/>
      <c r="K1516" s="76"/>
    </row>
    <row r="1517" spans="1:11">
      <c r="A1517" s="76"/>
      <c r="B1517" s="300" t="s">
        <v>1642</v>
      </c>
      <c r="C1517" s="34" t="s">
        <v>2</v>
      </c>
      <c r="D1517" s="299">
        <v>5000</v>
      </c>
      <c r="E1517" s="299">
        <v>0.6</v>
      </c>
      <c r="F1517" s="323">
        <f t="shared" si="36"/>
        <v>3000</v>
      </c>
      <c r="G1517" s="54"/>
      <c r="H1517" s="161" t="s">
        <v>941</v>
      </c>
      <c r="I1517" s="161" t="s">
        <v>951</v>
      </c>
      <c r="J1517" s="76"/>
      <c r="K1517" s="76"/>
    </row>
    <row r="1518" spans="1:11" ht="25.5">
      <c r="A1518" s="76"/>
      <c r="B1518" s="300" t="s">
        <v>1643</v>
      </c>
      <c r="C1518" s="34" t="s">
        <v>2</v>
      </c>
      <c r="D1518" s="299">
        <v>5000</v>
      </c>
      <c r="E1518" s="299">
        <v>0.97</v>
      </c>
      <c r="F1518" s="323">
        <f t="shared" si="36"/>
        <v>4850</v>
      </c>
      <c r="G1518" s="54"/>
      <c r="H1518" s="161" t="s">
        <v>941</v>
      </c>
      <c r="I1518" s="161" t="s">
        <v>951</v>
      </c>
      <c r="J1518" s="76"/>
      <c r="K1518" s="76"/>
    </row>
    <row r="1519" spans="1:11">
      <c r="A1519" s="76"/>
      <c r="B1519" s="300" t="s">
        <v>1644</v>
      </c>
      <c r="C1519" s="34" t="s">
        <v>2</v>
      </c>
      <c r="D1519" s="299">
        <v>1500</v>
      </c>
      <c r="E1519" s="299">
        <v>2</v>
      </c>
      <c r="F1519" s="323">
        <f t="shared" si="36"/>
        <v>3000</v>
      </c>
      <c r="G1519" s="54"/>
      <c r="H1519" s="161" t="s">
        <v>941</v>
      </c>
      <c r="I1519" s="161" t="s">
        <v>951</v>
      </c>
      <c r="J1519" s="76"/>
      <c r="K1519" s="76"/>
    </row>
    <row r="1520" spans="1:11">
      <c r="A1520" s="76"/>
      <c r="B1520" s="300" t="s">
        <v>1645</v>
      </c>
      <c r="C1520" s="34" t="s">
        <v>2</v>
      </c>
      <c r="D1520" s="299">
        <v>1500</v>
      </c>
      <c r="E1520" s="299">
        <v>2.9</v>
      </c>
      <c r="F1520" s="323">
        <f t="shared" si="36"/>
        <v>4350</v>
      </c>
      <c r="G1520" s="54"/>
      <c r="H1520" s="161" t="s">
        <v>941</v>
      </c>
      <c r="I1520" s="161" t="s">
        <v>951</v>
      </c>
      <c r="J1520" s="76"/>
      <c r="K1520" s="76"/>
    </row>
    <row r="1521" spans="1:11">
      <c r="A1521" s="76"/>
      <c r="B1521" s="300" t="s">
        <v>1646</v>
      </c>
      <c r="C1521" s="34" t="s">
        <v>2</v>
      </c>
      <c r="D1521" s="299">
        <v>1500</v>
      </c>
      <c r="E1521" s="299">
        <v>2.9</v>
      </c>
      <c r="F1521" s="323">
        <f t="shared" si="36"/>
        <v>4350</v>
      </c>
      <c r="G1521" s="54"/>
      <c r="H1521" s="161" t="s">
        <v>941</v>
      </c>
      <c r="I1521" s="161" t="s">
        <v>951</v>
      </c>
      <c r="J1521" s="76"/>
      <c r="K1521" s="76"/>
    </row>
    <row r="1522" spans="1:11">
      <c r="A1522" s="76"/>
      <c r="B1522" s="300" t="s">
        <v>1647</v>
      </c>
      <c r="C1522" s="34" t="s">
        <v>2</v>
      </c>
      <c r="D1522" s="299">
        <v>4000</v>
      </c>
      <c r="E1522" s="299">
        <v>1.26</v>
      </c>
      <c r="F1522" s="323">
        <f t="shared" si="36"/>
        <v>5040</v>
      </c>
      <c r="G1522" s="54"/>
      <c r="H1522" s="161" t="s">
        <v>941</v>
      </c>
      <c r="I1522" s="161" t="s">
        <v>951</v>
      </c>
      <c r="J1522" s="76"/>
      <c r="K1522" s="76"/>
    </row>
    <row r="1523" spans="1:11">
      <c r="A1523" s="76"/>
      <c r="B1523" s="300" t="s">
        <v>1648</v>
      </c>
      <c r="C1523" s="34" t="s">
        <v>2</v>
      </c>
      <c r="D1523" s="299">
        <v>1500</v>
      </c>
      <c r="E1523" s="299">
        <v>2.9</v>
      </c>
      <c r="F1523" s="323">
        <f t="shared" si="36"/>
        <v>4350</v>
      </c>
      <c r="G1523" s="54"/>
      <c r="H1523" s="161" t="s">
        <v>941</v>
      </c>
      <c r="I1523" s="161" t="s">
        <v>951</v>
      </c>
      <c r="J1523" s="76"/>
      <c r="K1523" s="76"/>
    </row>
    <row r="1524" spans="1:11" ht="25.5">
      <c r="A1524" s="76"/>
      <c r="B1524" s="300" t="s">
        <v>1649</v>
      </c>
      <c r="C1524" s="34" t="s">
        <v>2</v>
      </c>
      <c r="D1524" s="299">
        <v>1500</v>
      </c>
      <c r="E1524" s="299">
        <v>1.9</v>
      </c>
      <c r="F1524" s="323">
        <f t="shared" si="36"/>
        <v>2850</v>
      </c>
      <c r="G1524" s="54"/>
      <c r="H1524" s="161" t="s">
        <v>941</v>
      </c>
      <c r="I1524" s="161" t="s">
        <v>951</v>
      </c>
      <c r="J1524" s="76"/>
      <c r="K1524" s="76"/>
    </row>
    <row r="1525" spans="1:11">
      <c r="A1525" s="76"/>
      <c r="B1525" s="300" t="s">
        <v>1650</v>
      </c>
      <c r="C1525" s="34" t="s">
        <v>2</v>
      </c>
      <c r="D1525" s="299">
        <v>2500</v>
      </c>
      <c r="E1525" s="299">
        <v>2.5</v>
      </c>
      <c r="F1525" s="323">
        <f t="shared" si="36"/>
        <v>6250</v>
      </c>
      <c r="G1525" s="54"/>
      <c r="H1525" s="161" t="s">
        <v>941</v>
      </c>
      <c r="I1525" s="161" t="s">
        <v>951</v>
      </c>
      <c r="J1525" s="76"/>
      <c r="K1525" s="76"/>
    </row>
    <row r="1526" spans="1:11" ht="25.5">
      <c r="A1526" s="76"/>
      <c r="B1526" s="300" t="s">
        <v>1651</v>
      </c>
      <c r="C1526" s="34" t="s">
        <v>2</v>
      </c>
      <c r="D1526" s="299">
        <v>2000</v>
      </c>
      <c r="E1526" s="299">
        <v>2.5</v>
      </c>
      <c r="F1526" s="323">
        <f t="shared" si="36"/>
        <v>5000</v>
      </c>
      <c r="G1526" s="54"/>
      <c r="H1526" s="161" t="s">
        <v>941</v>
      </c>
      <c r="I1526" s="161" t="s">
        <v>951</v>
      </c>
      <c r="J1526" s="76"/>
      <c r="K1526" s="76"/>
    </row>
    <row r="1527" spans="1:11" ht="25.5">
      <c r="A1527" s="76"/>
      <c r="B1527" s="300" t="s">
        <v>1652</v>
      </c>
      <c r="C1527" s="34" t="s">
        <v>2</v>
      </c>
      <c r="D1527" s="299">
        <v>2000</v>
      </c>
      <c r="E1527" s="299">
        <v>2.9</v>
      </c>
      <c r="F1527" s="323">
        <f t="shared" si="36"/>
        <v>5800</v>
      </c>
      <c r="G1527" s="54"/>
      <c r="H1527" s="161" t="s">
        <v>941</v>
      </c>
      <c r="I1527" s="161" t="s">
        <v>951</v>
      </c>
      <c r="J1527" s="76"/>
      <c r="K1527" s="76"/>
    </row>
    <row r="1528" spans="1:11" ht="38.25">
      <c r="A1528" s="76"/>
      <c r="B1528" s="300" t="s">
        <v>1653</v>
      </c>
      <c r="C1528" s="34" t="s">
        <v>2</v>
      </c>
      <c r="D1528" s="299">
        <v>4500</v>
      </c>
      <c r="E1528" s="299">
        <v>2.12</v>
      </c>
      <c r="F1528" s="323">
        <f t="shared" si="36"/>
        <v>9540</v>
      </c>
      <c r="G1528" s="54"/>
      <c r="H1528" s="161" t="s">
        <v>941</v>
      </c>
      <c r="I1528" s="161" t="s">
        <v>951</v>
      </c>
      <c r="J1528" s="76"/>
      <c r="K1528" s="76"/>
    </row>
    <row r="1529" spans="1:11">
      <c r="A1529" s="76"/>
      <c r="B1529" s="300" t="s">
        <v>1654</v>
      </c>
      <c r="C1529" s="34" t="s">
        <v>2</v>
      </c>
      <c r="D1529" s="299">
        <v>1500</v>
      </c>
      <c r="E1529" s="299">
        <v>2.9</v>
      </c>
      <c r="F1529" s="323">
        <f t="shared" si="36"/>
        <v>4350</v>
      </c>
      <c r="G1529" s="54"/>
      <c r="H1529" s="161" t="s">
        <v>941</v>
      </c>
      <c r="I1529" s="161" t="s">
        <v>951</v>
      </c>
      <c r="J1529" s="76"/>
      <c r="K1529" s="76"/>
    </row>
    <row r="1530" spans="1:11" ht="25.5">
      <c r="A1530" s="76"/>
      <c r="B1530" s="300" t="s">
        <v>1655</v>
      </c>
      <c r="C1530" s="34" t="s">
        <v>2</v>
      </c>
      <c r="D1530" s="299">
        <v>1000</v>
      </c>
      <c r="E1530" s="299">
        <v>3</v>
      </c>
      <c r="F1530" s="323">
        <f t="shared" si="36"/>
        <v>3000</v>
      </c>
      <c r="G1530" s="54"/>
      <c r="H1530" s="161" t="s">
        <v>941</v>
      </c>
      <c r="I1530" s="161" t="s">
        <v>951</v>
      </c>
      <c r="J1530" s="76"/>
      <c r="K1530" s="76"/>
    </row>
    <row r="1531" spans="1:11" ht="25.5">
      <c r="A1531" s="76"/>
      <c r="B1531" s="300" t="s">
        <v>1656</v>
      </c>
      <c r="C1531" s="34" t="s">
        <v>2</v>
      </c>
      <c r="D1531" s="299">
        <v>1000</v>
      </c>
      <c r="E1531" s="299">
        <v>3</v>
      </c>
      <c r="F1531" s="323">
        <f t="shared" si="36"/>
        <v>3000</v>
      </c>
      <c r="G1531" s="54"/>
      <c r="H1531" s="161" t="s">
        <v>941</v>
      </c>
      <c r="I1531" s="161" t="s">
        <v>951</v>
      </c>
      <c r="J1531" s="76"/>
      <c r="K1531" s="76"/>
    </row>
    <row r="1532" spans="1:11" ht="25.5">
      <c r="A1532" s="76"/>
      <c r="B1532" s="300" t="s">
        <v>1657</v>
      </c>
      <c r="C1532" s="34" t="s">
        <v>2</v>
      </c>
      <c r="D1532" s="299">
        <v>1000</v>
      </c>
      <c r="E1532" s="299">
        <v>3</v>
      </c>
      <c r="F1532" s="323">
        <f t="shared" si="36"/>
        <v>3000</v>
      </c>
      <c r="G1532" s="54"/>
      <c r="H1532" s="161" t="s">
        <v>941</v>
      </c>
      <c r="I1532" s="161" t="s">
        <v>951</v>
      </c>
      <c r="J1532" s="76"/>
      <c r="K1532" s="76"/>
    </row>
    <row r="1533" spans="1:11" ht="38.25">
      <c r="A1533" s="76"/>
      <c r="B1533" s="300" t="s">
        <v>1658</v>
      </c>
      <c r="C1533" s="34" t="s">
        <v>2</v>
      </c>
      <c r="D1533" s="299">
        <v>3000</v>
      </c>
      <c r="E1533" s="299">
        <v>1.65</v>
      </c>
      <c r="F1533" s="323">
        <f t="shared" si="36"/>
        <v>4950</v>
      </c>
      <c r="G1533" s="54"/>
      <c r="H1533" s="161" t="s">
        <v>941</v>
      </c>
      <c r="I1533" s="161" t="s">
        <v>951</v>
      </c>
      <c r="J1533" s="76"/>
      <c r="K1533" s="76"/>
    </row>
    <row r="1534" spans="1:11">
      <c r="A1534" s="76"/>
      <c r="B1534" s="300" t="s">
        <v>1659</v>
      </c>
      <c r="C1534" s="34" t="s">
        <v>2</v>
      </c>
      <c r="D1534" s="299">
        <v>6000</v>
      </c>
      <c r="E1534" s="299">
        <v>18.28</v>
      </c>
      <c r="F1534" s="323">
        <f t="shared" si="36"/>
        <v>109680</v>
      </c>
      <c r="G1534" s="54"/>
      <c r="H1534" s="161" t="s">
        <v>941</v>
      </c>
      <c r="I1534" s="161" t="s">
        <v>951</v>
      </c>
      <c r="J1534" s="76"/>
      <c r="K1534" s="76"/>
    </row>
    <row r="1535" spans="1:11">
      <c r="A1535" s="76"/>
      <c r="B1535" s="300" t="s">
        <v>1660</v>
      </c>
      <c r="C1535" s="34" t="s">
        <v>2</v>
      </c>
      <c r="D1535" s="299">
        <v>6000</v>
      </c>
      <c r="E1535" s="299">
        <v>33.67</v>
      </c>
      <c r="F1535" s="323">
        <f t="shared" si="36"/>
        <v>202020</v>
      </c>
      <c r="G1535" s="54"/>
      <c r="H1535" s="161" t="s">
        <v>941</v>
      </c>
      <c r="I1535" s="161" t="s">
        <v>951</v>
      </c>
      <c r="J1535" s="76"/>
      <c r="K1535" s="76"/>
    </row>
    <row r="1536" spans="1:11" ht="38.25">
      <c r="A1536" s="76"/>
      <c r="B1536" s="300" t="s">
        <v>1661</v>
      </c>
      <c r="C1536" s="34" t="s">
        <v>2</v>
      </c>
      <c r="D1536" s="299">
        <v>6000</v>
      </c>
      <c r="E1536" s="299">
        <v>2.12</v>
      </c>
      <c r="F1536" s="323">
        <f t="shared" si="36"/>
        <v>12720</v>
      </c>
      <c r="G1536" s="54"/>
      <c r="H1536" s="161" t="s">
        <v>941</v>
      </c>
      <c r="I1536" s="161" t="s">
        <v>951</v>
      </c>
      <c r="J1536" s="76"/>
      <c r="K1536" s="76"/>
    </row>
    <row r="1537" spans="1:11" ht="51">
      <c r="A1537" s="76"/>
      <c r="B1537" s="300" t="s">
        <v>1662</v>
      </c>
      <c r="C1537" s="34" t="s">
        <v>2</v>
      </c>
      <c r="D1537" s="299">
        <v>6000</v>
      </c>
      <c r="E1537" s="299">
        <v>2.12</v>
      </c>
      <c r="F1537" s="323">
        <f t="shared" si="36"/>
        <v>12720</v>
      </c>
      <c r="G1537" s="54"/>
      <c r="H1537" s="161" t="s">
        <v>941</v>
      </c>
      <c r="I1537" s="161" t="s">
        <v>951</v>
      </c>
      <c r="J1537" s="76"/>
      <c r="K1537" s="76"/>
    </row>
    <row r="1538" spans="1:11" ht="38.25">
      <c r="A1538" s="76"/>
      <c r="B1538" s="300" t="s">
        <v>1663</v>
      </c>
      <c r="C1538" s="34" t="s">
        <v>2</v>
      </c>
      <c r="D1538" s="299">
        <v>30</v>
      </c>
      <c r="E1538" s="299">
        <v>130</v>
      </c>
      <c r="F1538" s="323">
        <f t="shared" si="36"/>
        <v>3900</v>
      </c>
      <c r="G1538" s="54"/>
      <c r="H1538" s="161" t="s">
        <v>941</v>
      </c>
      <c r="I1538" s="161" t="s">
        <v>951</v>
      </c>
      <c r="J1538" s="76"/>
      <c r="K1538" s="76"/>
    </row>
    <row r="1539" spans="1:11" ht="38.25">
      <c r="A1539" s="76"/>
      <c r="B1539" s="300" t="s">
        <v>1664</v>
      </c>
      <c r="C1539" s="34" t="s">
        <v>2</v>
      </c>
      <c r="D1539" s="299">
        <v>30</v>
      </c>
      <c r="E1539" s="299">
        <v>130</v>
      </c>
      <c r="F1539" s="323">
        <f t="shared" si="36"/>
        <v>3900</v>
      </c>
      <c r="G1539" s="54"/>
      <c r="H1539" s="161" t="s">
        <v>941</v>
      </c>
      <c r="I1539" s="161" t="s">
        <v>951</v>
      </c>
      <c r="J1539" s="76"/>
      <c r="K1539" s="76"/>
    </row>
    <row r="1540" spans="1:11" ht="25.5">
      <c r="A1540" s="76"/>
      <c r="B1540" s="300" t="s">
        <v>1665</v>
      </c>
      <c r="C1540" s="34" t="s">
        <v>2</v>
      </c>
      <c r="D1540" s="299">
        <v>50</v>
      </c>
      <c r="E1540" s="299">
        <v>560</v>
      </c>
      <c r="F1540" s="323">
        <f t="shared" si="36"/>
        <v>28000</v>
      </c>
      <c r="G1540" s="54"/>
      <c r="H1540" s="161" t="s">
        <v>941</v>
      </c>
      <c r="I1540" s="161" t="s">
        <v>951</v>
      </c>
      <c r="J1540" s="76"/>
      <c r="K1540" s="76"/>
    </row>
    <row r="1541" spans="1:11" ht="25.5">
      <c r="A1541" s="76"/>
      <c r="B1541" s="300" t="s">
        <v>1666</v>
      </c>
      <c r="C1541" s="34" t="s">
        <v>2</v>
      </c>
      <c r="D1541" s="299">
        <v>55</v>
      </c>
      <c r="E1541" s="299">
        <v>286</v>
      </c>
      <c r="F1541" s="323">
        <f t="shared" si="36"/>
        <v>15730</v>
      </c>
      <c r="G1541" s="54"/>
      <c r="H1541" s="161" t="s">
        <v>941</v>
      </c>
      <c r="I1541" s="161" t="s">
        <v>951</v>
      </c>
      <c r="J1541" s="76"/>
      <c r="K1541" s="76"/>
    </row>
    <row r="1542" spans="1:11" ht="25.5">
      <c r="A1542" s="76"/>
      <c r="B1542" s="300" t="s">
        <v>1667</v>
      </c>
      <c r="C1542" s="34" t="s">
        <v>2</v>
      </c>
      <c r="D1542" s="299">
        <v>65</v>
      </c>
      <c r="E1542" s="299">
        <v>235</v>
      </c>
      <c r="F1542" s="323">
        <f t="shared" si="36"/>
        <v>15275</v>
      </c>
      <c r="G1542" s="54"/>
      <c r="H1542" s="161" t="s">
        <v>941</v>
      </c>
      <c r="I1542" s="161" t="s">
        <v>951</v>
      </c>
      <c r="J1542" s="76"/>
      <c r="K1542" s="76"/>
    </row>
    <row r="1543" spans="1:11" ht="25.5">
      <c r="A1543" s="76"/>
      <c r="B1543" s="300" t="s">
        <v>1668</v>
      </c>
      <c r="C1543" s="34" t="s">
        <v>2</v>
      </c>
      <c r="D1543" s="299">
        <v>8</v>
      </c>
      <c r="E1543" s="299">
        <v>938</v>
      </c>
      <c r="F1543" s="323">
        <f t="shared" si="36"/>
        <v>7504</v>
      </c>
      <c r="G1543" s="54"/>
      <c r="H1543" s="161" t="s">
        <v>941</v>
      </c>
      <c r="I1543" s="161" t="s">
        <v>951</v>
      </c>
      <c r="J1543" s="76"/>
      <c r="K1543" s="76"/>
    </row>
    <row r="1544" spans="1:11" ht="25.5">
      <c r="A1544" s="76"/>
      <c r="B1544" s="300" t="s">
        <v>1669</v>
      </c>
      <c r="C1544" s="34" t="s">
        <v>2</v>
      </c>
      <c r="D1544" s="299">
        <v>8</v>
      </c>
      <c r="E1544" s="299">
        <v>938</v>
      </c>
      <c r="F1544" s="323">
        <f t="shared" si="36"/>
        <v>7504</v>
      </c>
      <c r="G1544" s="54"/>
      <c r="H1544" s="161" t="s">
        <v>941</v>
      </c>
      <c r="I1544" s="161" t="s">
        <v>951</v>
      </c>
      <c r="J1544" s="76"/>
      <c r="K1544" s="76"/>
    </row>
    <row r="1545" spans="1:11" ht="25.5">
      <c r="A1545" s="76"/>
      <c r="B1545" s="300" t="s">
        <v>1670</v>
      </c>
      <c r="C1545" s="34" t="s">
        <v>2</v>
      </c>
      <c r="D1545" s="299">
        <v>8</v>
      </c>
      <c r="E1545" s="299">
        <v>744</v>
      </c>
      <c r="F1545" s="323">
        <f t="shared" si="36"/>
        <v>5952</v>
      </c>
      <c r="G1545" s="54"/>
      <c r="H1545" s="161" t="s">
        <v>941</v>
      </c>
      <c r="I1545" s="161" t="s">
        <v>951</v>
      </c>
      <c r="J1545" s="76"/>
      <c r="K1545" s="76"/>
    </row>
    <row r="1546" spans="1:11" ht="25.5">
      <c r="A1546" s="76"/>
      <c r="B1546" s="300" t="s">
        <v>1671</v>
      </c>
      <c r="C1546" s="34" t="s">
        <v>2</v>
      </c>
      <c r="D1546" s="299">
        <v>8</v>
      </c>
      <c r="E1546" s="299">
        <v>744</v>
      </c>
      <c r="F1546" s="323">
        <f t="shared" si="36"/>
        <v>5952</v>
      </c>
      <c r="G1546" s="54"/>
      <c r="H1546" s="161" t="s">
        <v>941</v>
      </c>
      <c r="I1546" s="161" t="s">
        <v>951</v>
      </c>
      <c r="J1546" s="76"/>
      <c r="K1546" s="76"/>
    </row>
    <row r="1547" spans="1:11" ht="25.5">
      <c r="A1547" s="76"/>
      <c r="B1547" s="301" t="s">
        <v>464</v>
      </c>
      <c r="C1547" s="302"/>
      <c r="D1547" s="303">
        <f>D1562+D1548+D1549+D1550+D1551+D1552+D1553+D1554+D1555+D1556+D1557+D1559+D1558+D1560+D1561</f>
        <v>193</v>
      </c>
      <c r="E1547" s="303"/>
      <c r="F1547" s="323">
        <f t="shared" ref="F1547:F1609" si="37">D1547*E1547</f>
        <v>0</v>
      </c>
      <c r="G1547" s="54"/>
      <c r="H1547" s="161"/>
      <c r="I1547" s="161"/>
      <c r="J1547" s="76"/>
      <c r="K1547" s="76"/>
    </row>
    <row r="1548" spans="1:11" ht="38.25">
      <c r="A1548" s="76"/>
      <c r="B1548" s="304" t="s">
        <v>1672</v>
      </c>
      <c r="C1548" s="305" t="s">
        <v>341</v>
      </c>
      <c r="D1548" s="306">
        <v>8</v>
      </c>
      <c r="E1548" s="306">
        <v>5300</v>
      </c>
      <c r="F1548" s="323">
        <f t="shared" si="37"/>
        <v>42400</v>
      </c>
      <c r="G1548" s="54"/>
      <c r="H1548" s="161" t="s">
        <v>941</v>
      </c>
      <c r="I1548" s="161" t="s">
        <v>951</v>
      </c>
      <c r="J1548" s="76"/>
      <c r="K1548" s="76"/>
    </row>
    <row r="1549" spans="1:11" ht="38.25">
      <c r="A1549" s="76"/>
      <c r="B1549" s="304" t="s">
        <v>1673</v>
      </c>
      <c r="C1549" s="305" t="s">
        <v>341</v>
      </c>
      <c r="D1549" s="306">
        <v>1</v>
      </c>
      <c r="E1549" s="306">
        <v>22000</v>
      </c>
      <c r="F1549" s="323">
        <f t="shared" si="37"/>
        <v>22000</v>
      </c>
      <c r="G1549" s="54"/>
      <c r="H1549" s="161" t="s">
        <v>941</v>
      </c>
      <c r="I1549" s="161" t="s">
        <v>951</v>
      </c>
      <c r="J1549" s="76"/>
      <c r="K1549" s="76"/>
    </row>
    <row r="1550" spans="1:11" ht="38.25">
      <c r="A1550" s="76"/>
      <c r="B1550" s="300" t="s">
        <v>1674</v>
      </c>
      <c r="C1550" s="33" t="s">
        <v>341</v>
      </c>
      <c r="D1550" s="296">
        <v>40</v>
      </c>
      <c r="E1550" s="296">
        <v>3000</v>
      </c>
      <c r="F1550" s="323">
        <f t="shared" si="37"/>
        <v>120000</v>
      </c>
      <c r="G1550" s="54"/>
      <c r="H1550" s="161" t="s">
        <v>941</v>
      </c>
      <c r="I1550" s="161" t="s">
        <v>951</v>
      </c>
      <c r="J1550" s="76"/>
      <c r="K1550" s="76"/>
    </row>
    <row r="1551" spans="1:11" ht="38.25">
      <c r="A1551" s="76"/>
      <c r="B1551" s="300" t="s">
        <v>1675</v>
      </c>
      <c r="C1551" s="33" t="s">
        <v>341</v>
      </c>
      <c r="D1551" s="296">
        <v>1</v>
      </c>
      <c r="E1551" s="296">
        <v>15000</v>
      </c>
      <c r="F1551" s="323">
        <f t="shared" si="37"/>
        <v>15000</v>
      </c>
      <c r="G1551" s="54"/>
      <c r="H1551" s="161" t="s">
        <v>941</v>
      </c>
      <c r="I1551" s="161" t="s">
        <v>951</v>
      </c>
      <c r="J1551" s="76"/>
      <c r="K1551" s="76"/>
    </row>
    <row r="1552" spans="1:11" ht="25.5">
      <c r="A1552" s="76"/>
      <c r="B1552" s="300" t="s">
        <v>1676</v>
      </c>
      <c r="C1552" s="307" t="s">
        <v>341</v>
      </c>
      <c r="D1552" s="299">
        <v>100</v>
      </c>
      <c r="E1552" s="299">
        <v>370</v>
      </c>
      <c r="F1552" s="323">
        <f t="shared" si="37"/>
        <v>37000</v>
      </c>
      <c r="G1552" s="54"/>
      <c r="H1552" s="161" t="s">
        <v>941</v>
      </c>
      <c r="I1552" s="161" t="s">
        <v>951</v>
      </c>
      <c r="J1552" s="76"/>
      <c r="K1552" s="76"/>
    </row>
    <row r="1553" spans="1:11">
      <c r="A1553" s="76"/>
      <c r="B1553" s="308" t="s">
        <v>465</v>
      </c>
      <c r="C1553" s="34" t="s">
        <v>341</v>
      </c>
      <c r="D1553" s="299">
        <v>2</v>
      </c>
      <c r="E1553" s="296">
        <v>3500</v>
      </c>
      <c r="F1553" s="323">
        <f t="shared" si="37"/>
        <v>7000</v>
      </c>
      <c r="G1553" s="54"/>
      <c r="H1553" s="161" t="s">
        <v>941</v>
      </c>
      <c r="I1553" s="161" t="s">
        <v>951</v>
      </c>
      <c r="J1553" s="76"/>
      <c r="K1553" s="76"/>
    </row>
    <row r="1554" spans="1:11" ht="51">
      <c r="A1554" s="76"/>
      <c r="B1554" s="32" t="s">
        <v>466</v>
      </c>
      <c r="C1554" s="34" t="s">
        <v>341</v>
      </c>
      <c r="D1554" s="299">
        <v>2</v>
      </c>
      <c r="E1554" s="296">
        <v>3500</v>
      </c>
      <c r="F1554" s="323">
        <f t="shared" si="37"/>
        <v>7000</v>
      </c>
      <c r="G1554" s="54"/>
      <c r="H1554" s="161" t="s">
        <v>941</v>
      </c>
      <c r="I1554" s="161" t="s">
        <v>951</v>
      </c>
      <c r="J1554" s="76"/>
      <c r="K1554" s="76"/>
    </row>
    <row r="1555" spans="1:11">
      <c r="A1555" s="76"/>
      <c r="B1555" s="308" t="s">
        <v>467</v>
      </c>
      <c r="C1555" s="34" t="s">
        <v>341</v>
      </c>
      <c r="D1555" s="299">
        <v>7</v>
      </c>
      <c r="E1555" s="296">
        <v>2200</v>
      </c>
      <c r="F1555" s="323">
        <f t="shared" si="37"/>
        <v>15400</v>
      </c>
      <c r="G1555" s="54"/>
      <c r="H1555" s="161" t="s">
        <v>941</v>
      </c>
      <c r="I1555" s="161" t="s">
        <v>951</v>
      </c>
      <c r="J1555" s="76"/>
      <c r="K1555" s="76"/>
    </row>
    <row r="1556" spans="1:11" ht="51">
      <c r="A1556" s="76"/>
      <c r="B1556" s="32" t="s">
        <v>1677</v>
      </c>
      <c r="C1556" s="34" t="s">
        <v>341</v>
      </c>
      <c r="D1556" s="299">
        <v>1</v>
      </c>
      <c r="E1556" s="296">
        <v>5000</v>
      </c>
      <c r="F1556" s="323">
        <f t="shared" si="37"/>
        <v>5000</v>
      </c>
      <c r="G1556" s="54"/>
      <c r="H1556" s="161" t="s">
        <v>941</v>
      </c>
      <c r="I1556" s="161" t="s">
        <v>951</v>
      </c>
      <c r="J1556" s="76"/>
      <c r="K1556" s="76"/>
    </row>
    <row r="1557" spans="1:11" ht="38.25">
      <c r="A1557" s="76"/>
      <c r="B1557" s="32" t="s">
        <v>468</v>
      </c>
      <c r="C1557" s="34" t="s">
        <v>341</v>
      </c>
      <c r="D1557" s="299">
        <v>4</v>
      </c>
      <c r="E1557" s="296">
        <v>2000</v>
      </c>
      <c r="F1557" s="323">
        <f t="shared" si="37"/>
        <v>8000</v>
      </c>
      <c r="G1557" s="54"/>
      <c r="H1557" s="161" t="s">
        <v>941</v>
      </c>
      <c r="I1557" s="161" t="s">
        <v>951</v>
      </c>
      <c r="J1557" s="76"/>
      <c r="K1557" s="76"/>
    </row>
    <row r="1558" spans="1:11" ht="25.5">
      <c r="A1558" s="76"/>
      <c r="B1558" s="32" t="s">
        <v>469</v>
      </c>
      <c r="C1558" s="34" t="s">
        <v>341</v>
      </c>
      <c r="D1558" s="299">
        <v>7</v>
      </c>
      <c r="E1558" s="296">
        <v>500</v>
      </c>
      <c r="F1558" s="323">
        <f t="shared" si="37"/>
        <v>3500</v>
      </c>
      <c r="G1558" s="54"/>
      <c r="H1558" s="161" t="s">
        <v>941</v>
      </c>
      <c r="I1558" s="161" t="s">
        <v>951</v>
      </c>
      <c r="J1558" s="76"/>
      <c r="K1558" s="76"/>
    </row>
    <row r="1559" spans="1:11">
      <c r="A1559" s="76"/>
      <c r="B1559" s="308" t="s">
        <v>470</v>
      </c>
      <c r="C1559" s="34" t="s">
        <v>341</v>
      </c>
      <c r="D1559" s="299">
        <v>3</v>
      </c>
      <c r="E1559" s="296">
        <v>3000</v>
      </c>
      <c r="F1559" s="323">
        <f t="shared" si="37"/>
        <v>9000</v>
      </c>
      <c r="G1559" s="54"/>
      <c r="H1559" s="161" t="s">
        <v>941</v>
      </c>
      <c r="I1559" s="161" t="s">
        <v>951</v>
      </c>
      <c r="J1559" s="76"/>
      <c r="K1559" s="76"/>
    </row>
    <row r="1560" spans="1:11">
      <c r="A1560" s="76"/>
      <c r="B1560" s="308" t="s">
        <v>471</v>
      </c>
      <c r="C1560" s="34" t="s">
        <v>341</v>
      </c>
      <c r="D1560" s="299">
        <v>7</v>
      </c>
      <c r="E1560" s="296">
        <v>2300</v>
      </c>
      <c r="F1560" s="323">
        <f t="shared" si="37"/>
        <v>16100</v>
      </c>
      <c r="G1560" s="54"/>
      <c r="H1560" s="161" t="s">
        <v>941</v>
      </c>
      <c r="I1560" s="161" t="s">
        <v>951</v>
      </c>
      <c r="J1560" s="76"/>
      <c r="K1560" s="76"/>
    </row>
    <row r="1561" spans="1:11">
      <c r="A1561" s="76"/>
      <c r="B1561" s="309" t="s">
        <v>1678</v>
      </c>
      <c r="C1561" s="305" t="s">
        <v>341</v>
      </c>
      <c r="D1561" s="306">
        <v>1</v>
      </c>
      <c r="E1561" s="306">
        <v>500</v>
      </c>
      <c r="F1561" s="323">
        <f t="shared" si="37"/>
        <v>500</v>
      </c>
      <c r="G1561" s="54"/>
      <c r="H1561" s="161" t="s">
        <v>941</v>
      </c>
      <c r="I1561" s="161" t="s">
        <v>951</v>
      </c>
      <c r="J1561" s="76"/>
      <c r="K1561" s="76"/>
    </row>
    <row r="1562" spans="1:11">
      <c r="A1562" s="76"/>
      <c r="B1562" s="310" t="s">
        <v>1679</v>
      </c>
      <c r="C1562" s="311" t="s">
        <v>341</v>
      </c>
      <c r="D1562" s="312">
        <f>SUM(D1563:D1569)</f>
        <v>9</v>
      </c>
      <c r="E1562" s="312"/>
      <c r="F1562" s="323"/>
      <c r="G1562" s="54"/>
      <c r="H1562" s="161"/>
      <c r="I1562" s="161"/>
      <c r="J1562" s="76"/>
      <c r="K1562" s="76"/>
    </row>
    <row r="1563" spans="1:11">
      <c r="A1563" s="76"/>
      <c r="B1563" s="309" t="s">
        <v>1680</v>
      </c>
      <c r="C1563" s="305" t="s">
        <v>341</v>
      </c>
      <c r="D1563" s="306">
        <v>1</v>
      </c>
      <c r="E1563" s="306">
        <v>60000</v>
      </c>
      <c r="F1563" s="323">
        <f t="shared" si="37"/>
        <v>60000</v>
      </c>
      <c r="G1563" s="54"/>
      <c r="H1563" s="161" t="s">
        <v>941</v>
      </c>
      <c r="I1563" s="161" t="s">
        <v>951</v>
      </c>
      <c r="J1563" s="76"/>
      <c r="K1563" s="76"/>
    </row>
    <row r="1564" spans="1:11" ht="39">
      <c r="A1564" s="76"/>
      <c r="B1564" s="313" t="s">
        <v>1681</v>
      </c>
      <c r="C1564" s="305" t="s">
        <v>341</v>
      </c>
      <c r="D1564" s="306">
        <v>1</v>
      </c>
      <c r="E1564" s="306">
        <v>60000</v>
      </c>
      <c r="F1564" s="323">
        <f t="shared" si="37"/>
        <v>60000</v>
      </c>
      <c r="G1564" s="54"/>
      <c r="H1564" s="161" t="s">
        <v>941</v>
      </c>
      <c r="I1564" s="161" t="s">
        <v>951</v>
      </c>
      <c r="J1564" s="76"/>
      <c r="K1564" s="76"/>
    </row>
    <row r="1565" spans="1:11" ht="25.5">
      <c r="A1565" s="76"/>
      <c r="B1565" s="35" t="s">
        <v>1682</v>
      </c>
      <c r="C1565" s="305" t="s">
        <v>341</v>
      </c>
      <c r="D1565" s="306">
        <v>2</v>
      </c>
      <c r="E1565" s="306">
        <v>30000</v>
      </c>
      <c r="F1565" s="323">
        <f t="shared" si="37"/>
        <v>60000</v>
      </c>
      <c r="G1565" s="54"/>
      <c r="H1565" s="161" t="s">
        <v>941</v>
      </c>
      <c r="I1565" s="161" t="s">
        <v>951</v>
      </c>
      <c r="J1565" s="76"/>
      <c r="K1565" s="76"/>
    </row>
    <row r="1566" spans="1:11" ht="38.25">
      <c r="A1566" s="76"/>
      <c r="B1566" s="35" t="s">
        <v>1683</v>
      </c>
      <c r="C1566" s="305" t="s">
        <v>341</v>
      </c>
      <c r="D1566" s="306">
        <v>2</v>
      </c>
      <c r="E1566" s="306">
        <v>20000</v>
      </c>
      <c r="F1566" s="323">
        <f t="shared" si="37"/>
        <v>40000</v>
      </c>
      <c r="G1566" s="54"/>
      <c r="H1566" s="161" t="s">
        <v>941</v>
      </c>
      <c r="I1566" s="161" t="s">
        <v>951</v>
      </c>
      <c r="J1566" s="76"/>
      <c r="K1566" s="76"/>
    </row>
    <row r="1567" spans="1:11">
      <c r="A1567" s="76"/>
      <c r="B1567" s="309" t="s">
        <v>1684</v>
      </c>
      <c r="C1567" s="305" t="s">
        <v>341</v>
      </c>
      <c r="D1567" s="306">
        <v>1</v>
      </c>
      <c r="E1567" s="306">
        <v>110000</v>
      </c>
      <c r="F1567" s="323">
        <f t="shared" si="37"/>
        <v>110000</v>
      </c>
      <c r="G1567" s="54"/>
      <c r="H1567" s="161" t="s">
        <v>941</v>
      </c>
      <c r="I1567" s="161" t="s">
        <v>951</v>
      </c>
      <c r="J1567" s="76"/>
      <c r="K1567" s="76"/>
    </row>
    <row r="1568" spans="1:11">
      <c r="A1568" s="76"/>
      <c r="B1568" s="309" t="s">
        <v>1685</v>
      </c>
      <c r="C1568" s="305" t="s">
        <v>341</v>
      </c>
      <c r="D1568" s="306">
        <v>1</v>
      </c>
      <c r="E1568" s="306">
        <v>30000</v>
      </c>
      <c r="F1568" s="323">
        <f t="shared" si="37"/>
        <v>30000</v>
      </c>
      <c r="G1568" s="54"/>
      <c r="H1568" s="161" t="s">
        <v>941</v>
      </c>
      <c r="I1568" s="161" t="s">
        <v>951</v>
      </c>
      <c r="J1568" s="76"/>
      <c r="K1568" s="76"/>
    </row>
    <row r="1569" spans="1:11">
      <c r="A1569" s="76"/>
      <c r="B1569" s="309" t="s">
        <v>1686</v>
      </c>
      <c r="C1569" s="305" t="s">
        <v>341</v>
      </c>
      <c r="D1569" s="306">
        <v>1</v>
      </c>
      <c r="E1569" s="306">
        <v>30000</v>
      </c>
      <c r="F1569" s="323">
        <f t="shared" si="37"/>
        <v>30000</v>
      </c>
      <c r="G1569" s="54"/>
      <c r="H1569" s="161" t="s">
        <v>941</v>
      </c>
      <c r="I1569" s="161" t="s">
        <v>951</v>
      </c>
      <c r="J1569" s="76"/>
      <c r="K1569" s="76"/>
    </row>
    <row r="1570" spans="1:11">
      <c r="A1570" s="76"/>
      <c r="B1570" s="298" t="s">
        <v>472</v>
      </c>
      <c r="C1570" s="302"/>
      <c r="D1570" s="325"/>
      <c r="E1570" s="325"/>
      <c r="F1570" s="323"/>
      <c r="G1570" s="54"/>
      <c r="H1570" s="161"/>
      <c r="I1570" s="161"/>
      <c r="J1570" s="76"/>
      <c r="K1570" s="76"/>
    </row>
    <row r="1571" spans="1:11">
      <c r="A1571" s="76"/>
      <c r="B1571" s="300" t="s">
        <v>473</v>
      </c>
      <c r="C1571" s="33" t="s">
        <v>341</v>
      </c>
      <c r="D1571" s="296">
        <v>12</v>
      </c>
      <c r="E1571" s="296">
        <v>500000</v>
      </c>
      <c r="F1571" s="323">
        <f t="shared" si="37"/>
        <v>6000000</v>
      </c>
      <c r="G1571" s="54"/>
      <c r="H1571" s="161" t="s">
        <v>941</v>
      </c>
      <c r="I1571" s="161" t="s">
        <v>951</v>
      </c>
      <c r="J1571" s="76"/>
      <c r="K1571" s="76"/>
    </row>
    <row r="1572" spans="1:11">
      <c r="A1572" s="76"/>
      <c r="B1572" s="314" t="s">
        <v>474</v>
      </c>
      <c r="C1572" s="33" t="s">
        <v>341</v>
      </c>
      <c r="D1572" s="296">
        <v>1</v>
      </c>
      <c r="E1572" s="296">
        <v>120000</v>
      </c>
      <c r="F1572" s="323">
        <f t="shared" si="37"/>
        <v>120000</v>
      </c>
      <c r="G1572" s="54"/>
      <c r="H1572" s="161" t="s">
        <v>941</v>
      </c>
      <c r="I1572" s="161" t="s">
        <v>951</v>
      </c>
      <c r="J1572" s="76"/>
      <c r="K1572" s="76"/>
    </row>
    <row r="1573" spans="1:11">
      <c r="A1573" s="76"/>
      <c r="B1573" s="300" t="s">
        <v>475</v>
      </c>
      <c r="C1573" s="33" t="s">
        <v>341</v>
      </c>
      <c r="D1573" s="296">
        <v>12</v>
      </c>
      <c r="E1573" s="296">
        <v>58000</v>
      </c>
      <c r="F1573" s="323">
        <f t="shared" si="37"/>
        <v>696000</v>
      </c>
      <c r="G1573" s="54"/>
      <c r="H1573" s="161" t="s">
        <v>941</v>
      </c>
      <c r="I1573" s="161" t="s">
        <v>951</v>
      </c>
      <c r="J1573" s="76"/>
      <c r="K1573" s="76"/>
    </row>
    <row r="1574" spans="1:11" ht="25.5">
      <c r="A1574" s="76"/>
      <c r="B1574" s="300" t="s">
        <v>476</v>
      </c>
      <c r="C1574" s="33" t="s">
        <v>341</v>
      </c>
      <c r="D1574" s="296">
        <v>12</v>
      </c>
      <c r="E1574" s="296">
        <v>80000</v>
      </c>
      <c r="F1574" s="323">
        <f t="shared" si="37"/>
        <v>960000</v>
      </c>
      <c r="G1574" s="54"/>
      <c r="H1574" s="161" t="s">
        <v>941</v>
      </c>
      <c r="I1574" s="161" t="s">
        <v>951</v>
      </c>
      <c r="J1574" s="76"/>
      <c r="K1574" s="76"/>
    </row>
    <row r="1575" spans="1:11">
      <c r="A1575" s="76"/>
      <c r="B1575" s="300" t="s">
        <v>477</v>
      </c>
      <c r="C1575" s="33" t="s">
        <v>341</v>
      </c>
      <c r="D1575" s="296">
        <v>1</v>
      </c>
      <c r="E1575" s="296">
        <v>146700</v>
      </c>
      <c r="F1575" s="323">
        <f t="shared" si="37"/>
        <v>146700</v>
      </c>
      <c r="G1575" s="54"/>
      <c r="H1575" s="161" t="s">
        <v>941</v>
      </c>
      <c r="I1575" s="161" t="s">
        <v>951</v>
      </c>
      <c r="J1575" s="76"/>
      <c r="K1575" s="76"/>
    </row>
    <row r="1576" spans="1:11">
      <c r="A1576" s="76"/>
      <c r="B1576" s="300" t="s">
        <v>1687</v>
      </c>
      <c r="C1576" s="33" t="s">
        <v>341</v>
      </c>
      <c r="D1576" s="296">
        <v>1</v>
      </c>
      <c r="E1576" s="296">
        <v>38900</v>
      </c>
      <c r="F1576" s="323">
        <f t="shared" si="37"/>
        <v>38900</v>
      </c>
      <c r="G1576" s="54"/>
      <c r="H1576" s="161" t="s">
        <v>941</v>
      </c>
      <c r="I1576" s="161" t="s">
        <v>951</v>
      </c>
      <c r="J1576" s="76"/>
      <c r="K1576" s="76"/>
    </row>
    <row r="1577" spans="1:11">
      <c r="A1577" s="76"/>
      <c r="B1577" s="314" t="s">
        <v>478</v>
      </c>
      <c r="C1577" s="33" t="s">
        <v>341</v>
      </c>
      <c r="D1577" s="296">
        <v>12</v>
      </c>
      <c r="E1577" s="296">
        <v>18083</v>
      </c>
      <c r="F1577" s="323">
        <f t="shared" si="37"/>
        <v>216996</v>
      </c>
      <c r="G1577" s="54"/>
      <c r="H1577" s="161" t="s">
        <v>941</v>
      </c>
      <c r="I1577" s="161" t="s">
        <v>951</v>
      </c>
      <c r="J1577" s="76"/>
      <c r="K1577" s="76"/>
    </row>
    <row r="1578" spans="1:11">
      <c r="A1578" s="76"/>
      <c r="B1578" s="298" t="s">
        <v>1688</v>
      </c>
      <c r="C1578" s="315"/>
      <c r="D1578" s="316"/>
      <c r="E1578" s="303"/>
      <c r="F1578" s="323"/>
      <c r="G1578" s="54"/>
      <c r="H1578" s="161"/>
      <c r="I1578" s="161"/>
      <c r="J1578" s="76"/>
      <c r="K1578" s="76"/>
    </row>
    <row r="1579" spans="1:11">
      <c r="A1579" s="76"/>
      <c r="B1579" s="32" t="s">
        <v>1689</v>
      </c>
      <c r="C1579" s="34" t="s">
        <v>341</v>
      </c>
      <c r="D1579" s="299">
        <v>12</v>
      </c>
      <c r="E1579" s="296">
        <v>67600</v>
      </c>
      <c r="F1579" s="323">
        <f t="shared" si="37"/>
        <v>811200</v>
      </c>
      <c r="G1579" s="54"/>
      <c r="H1579" s="161" t="s">
        <v>941</v>
      </c>
      <c r="I1579" s="161" t="s">
        <v>951</v>
      </c>
      <c r="J1579" s="76"/>
      <c r="K1579" s="76"/>
    </row>
    <row r="1580" spans="1:11">
      <c r="A1580" s="76"/>
      <c r="B1580" s="32" t="s">
        <v>1690</v>
      </c>
      <c r="C1580" s="34" t="s">
        <v>341</v>
      </c>
      <c r="D1580" s="299">
        <v>12</v>
      </c>
      <c r="E1580" s="296">
        <v>40000</v>
      </c>
      <c r="F1580" s="323">
        <f t="shared" si="37"/>
        <v>480000</v>
      </c>
      <c r="G1580" s="54"/>
      <c r="H1580" s="161" t="s">
        <v>941</v>
      </c>
      <c r="I1580" s="161" t="s">
        <v>951</v>
      </c>
      <c r="J1580" s="76"/>
      <c r="K1580" s="76"/>
    </row>
    <row r="1581" spans="1:11">
      <c r="A1581" s="76"/>
      <c r="B1581" s="298" t="s">
        <v>964</v>
      </c>
      <c r="C1581" s="315" t="s">
        <v>341</v>
      </c>
      <c r="D1581" s="316">
        <v>12</v>
      </c>
      <c r="E1581" s="303">
        <v>200000</v>
      </c>
      <c r="F1581" s="323">
        <f t="shared" si="37"/>
        <v>2400000</v>
      </c>
      <c r="G1581" s="54"/>
      <c r="H1581" s="161" t="s">
        <v>941</v>
      </c>
      <c r="I1581" s="161" t="s">
        <v>951</v>
      </c>
      <c r="J1581" s="76"/>
      <c r="K1581" s="76"/>
    </row>
    <row r="1582" spans="1:11">
      <c r="A1582" s="76"/>
      <c r="B1582" s="298" t="s">
        <v>479</v>
      </c>
      <c r="C1582" s="315"/>
      <c r="D1582" s="316"/>
      <c r="E1582" s="303"/>
      <c r="F1582" s="323">
        <f t="shared" si="37"/>
        <v>0</v>
      </c>
      <c r="G1582" s="54"/>
      <c r="H1582" s="161" t="s">
        <v>941</v>
      </c>
      <c r="I1582" s="161" t="s">
        <v>951</v>
      </c>
      <c r="J1582" s="76"/>
      <c r="K1582" s="76"/>
    </row>
    <row r="1583" spans="1:11">
      <c r="A1583" s="76"/>
      <c r="B1583" s="308" t="s">
        <v>1691</v>
      </c>
      <c r="C1583" s="33" t="s">
        <v>341</v>
      </c>
      <c r="D1583" s="296">
        <v>12</v>
      </c>
      <c r="E1583" s="296">
        <v>8699.3333333333339</v>
      </c>
      <c r="F1583" s="323">
        <f t="shared" si="37"/>
        <v>104392</v>
      </c>
      <c r="G1583" s="54"/>
      <c r="H1583" s="161" t="s">
        <v>941</v>
      </c>
      <c r="I1583" s="161" t="s">
        <v>951</v>
      </c>
      <c r="J1583" s="76"/>
      <c r="K1583" s="76"/>
    </row>
    <row r="1584" spans="1:11">
      <c r="A1584" s="76"/>
      <c r="B1584" s="317" t="s">
        <v>1692</v>
      </c>
      <c r="C1584" s="33" t="s">
        <v>341</v>
      </c>
      <c r="D1584" s="296">
        <v>1</v>
      </c>
      <c r="E1584" s="296">
        <v>39960</v>
      </c>
      <c r="F1584" s="323">
        <f t="shared" si="37"/>
        <v>39960</v>
      </c>
      <c r="G1584" s="54"/>
      <c r="H1584" s="161" t="s">
        <v>941</v>
      </c>
      <c r="I1584" s="161" t="s">
        <v>951</v>
      </c>
      <c r="J1584" s="76"/>
      <c r="K1584" s="76"/>
    </row>
    <row r="1585" spans="1:11">
      <c r="A1585" s="76"/>
      <c r="B1585" s="318" t="s">
        <v>1693</v>
      </c>
      <c r="C1585" s="33" t="s">
        <v>341</v>
      </c>
      <c r="D1585" s="296">
        <v>1</v>
      </c>
      <c r="E1585" s="296">
        <v>262440</v>
      </c>
      <c r="F1585" s="323">
        <f t="shared" si="37"/>
        <v>262440</v>
      </c>
      <c r="G1585" s="54"/>
      <c r="H1585" s="161" t="s">
        <v>941</v>
      </c>
      <c r="I1585" s="161" t="s">
        <v>951</v>
      </c>
      <c r="J1585" s="76"/>
      <c r="K1585" s="76"/>
    </row>
    <row r="1586" spans="1:11">
      <c r="A1586" s="76"/>
      <c r="B1586" s="308" t="s">
        <v>1694</v>
      </c>
      <c r="C1586" s="33" t="s">
        <v>341</v>
      </c>
      <c r="D1586" s="296">
        <v>12</v>
      </c>
      <c r="E1586" s="296">
        <v>3200</v>
      </c>
      <c r="F1586" s="323">
        <f t="shared" si="37"/>
        <v>38400</v>
      </c>
      <c r="G1586" s="54"/>
      <c r="H1586" s="161" t="s">
        <v>941</v>
      </c>
      <c r="I1586" s="161" t="s">
        <v>951</v>
      </c>
      <c r="J1586" s="76"/>
      <c r="K1586" s="76"/>
    </row>
    <row r="1587" spans="1:11">
      <c r="A1587" s="76"/>
      <c r="B1587" s="319" t="s">
        <v>1695</v>
      </c>
      <c r="C1587" s="33" t="s">
        <v>341</v>
      </c>
      <c r="D1587" s="296">
        <v>1</v>
      </c>
      <c r="E1587" s="296">
        <v>18000</v>
      </c>
      <c r="F1587" s="323">
        <f t="shared" si="37"/>
        <v>18000</v>
      </c>
      <c r="G1587" s="54"/>
      <c r="H1587" s="161" t="s">
        <v>941</v>
      </c>
      <c r="I1587" s="161" t="s">
        <v>951</v>
      </c>
      <c r="J1587" s="76"/>
      <c r="K1587" s="76"/>
    </row>
    <row r="1588" spans="1:11">
      <c r="A1588" s="76"/>
      <c r="B1588" s="319" t="s">
        <v>1696</v>
      </c>
      <c r="C1588" s="33" t="s">
        <v>341</v>
      </c>
      <c r="D1588" s="296">
        <v>2</v>
      </c>
      <c r="E1588" s="296">
        <v>422500</v>
      </c>
      <c r="F1588" s="323">
        <f t="shared" si="37"/>
        <v>845000</v>
      </c>
      <c r="G1588" s="54"/>
      <c r="H1588" s="161" t="s">
        <v>941</v>
      </c>
      <c r="I1588" s="161" t="s">
        <v>951</v>
      </c>
      <c r="J1588" s="76"/>
      <c r="K1588" s="76"/>
    </row>
    <row r="1589" spans="1:11">
      <c r="A1589" s="76"/>
      <c r="B1589" s="308" t="s">
        <v>480</v>
      </c>
      <c r="C1589" s="33" t="s">
        <v>341</v>
      </c>
      <c r="D1589" s="296">
        <v>12</v>
      </c>
      <c r="E1589" s="296">
        <v>127548.99999999999</v>
      </c>
      <c r="F1589" s="323">
        <f t="shared" si="37"/>
        <v>1530587.9999999998</v>
      </c>
      <c r="G1589" s="54"/>
      <c r="H1589" s="161" t="s">
        <v>941</v>
      </c>
      <c r="I1589" s="161" t="s">
        <v>951</v>
      </c>
      <c r="J1589" s="76"/>
      <c r="K1589" s="76"/>
    </row>
    <row r="1590" spans="1:11" ht="25.5">
      <c r="A1590" s="76"/>
      <c r="B1590" s="300" t="s">
        <v>481</v>
      </c>
      <c r="C1590" s="33" t="s">
        <v>341</v>
      </c>
      <c r="D1590" s="296">
        <v>12</v>
      </c>
      <c r="E1590" s="296">
        <v>5375</v>
      </c>
      <c r="F1590" s="323">
        <f t="shared" si="37"/>
        <v>64500</v>
      </c>
      <c r="G1590" s="54"/>
      <c r="H1590" s="161" t="s">
        <v>941</v>
      </c>
      <c r="I1590" s="161" t="s">
        <v>951</v>
      </c>
      <c r="J1590" s="76"/>
      <c r="K1590" s="76"/>
    </row>
    <row r="1591" spans="1:11">
      <c r="A1591" s="76"/>
      <c r="B1591" s="314" t="s">
        <v>482</v>
      </c>
      <c r="C1591" s="33" t="s">
        <v>341</v>
      </c>
      <c r="D1591" s="296">
        <v>12</v>
      </c>
      <c r="E1591" s="296">
        <v>6257.0000000000009</v>
      </c>
      <c r="F1591" s="323">
        <f t="shared" si="37"/>
        <v>75084.000000000015</v>
      </c>
      <c r="G1591" s="54"/>
      <c r="H1591" s="161" t="s">
        <v>941</v>
      </c>
      <c r="I1591" s="161" t="s">
        <v>951</v>
      </c>
      <c r="J1591" s="76"/>
      <c r="K1591" s="76"/>
    </row>
    <row r="1592" spans="1:11">
      <c r="A1592" s="76"/>
      <c r="B1592" s="314" t="s">
        <v>483</v>
      </c>
      <c r="C1592" s="33" t="s">
        <v>341</v>
      </c>
      <c r="D1592" s="296">
        <v>12</v>
      </c>
      <c r="E1592" s="296">
        <v>50000</v>
      </c>
      <c r="F1592" s="323">
        <f t="shared" si="37"/>
        <v>600000</v>
      </c>
      <c r="G1592" s="54"/>
      <c r="H1592" s="161" t="s">
        <v>941</v>
      </c>
      <c r="I1592" s="161" t="s">
        <v>951</v>
      </c>
      <c r="J1592" s="76"/>
      <c r="K1592" s="76"/>
    </row>
    <row r="1593" spans="1:11">
      <c r="A1593" s="76"/>
      <c r="B1593" s="314" t="s">
        <v>1697</v>
      </c>
      <c r="C1593" s="33" t="s">
        <v>341</v>
      </c>
      <c r="D1593" s="296">
        <v>2</v>
      </c>
      <c r="E1593" s="296">
        <f>154000-40000</f>
        <v>114000</v>
      </c>
      <c r="F1593" s="323">
        <f t="shared" si="37"/>
        <v>228000</v>
      </c>
      <c r="G1593" s="54"/>
      <c r="H1593" s="161" t="s">
        <v>941</v>
      </c>
      <c r="I1593" s="161" t="s">
        <v>951</v>
      </c>
      <c r="J1593" s="76"/>
      <c r="K1593" s="76"/>
    </row>
    <row r="1594" spans="1:11">
      <c r="A1594" s="76"/>
      <c r="B1594" s="314" t="s">
        <v>484</v>
      </c>
      <c r="C1594" s="33" t="s">
        <v>341</v>
      </c>
      <c r="D1594" s="296">
        <v>2</v>
      </c>
      <c r="E1594" s="296">
        <v>105000</v>
      </c>
      <c r="F1594" s="323">
        <f t="shared" si="37"/>
        <v>210000</v>
      </c>
      <c r="G1594" s="54"/>
      <c r="H1594" s="161" t="s">
        <v>941</v>
      </c>
      <c r="I1594" s="161" t="s">
        <v>951</v>
      </c>
      <c r="J1594" s="76"/>
      <c r="K1594" s="76"/>
    </row>
    <row r="1595" spans="1:11">
      <c r="A1595" s="76"/>
      <c r="B1595" s="314" t="s">
        <v>485</v>
      </c>
      <c r="C1595" s="33" t="s">
        <v>341</v>
      </c>
      <c r="D1595" s="296">
        <v>12</v>
      </c>
      <c r="E1595" s="296">
        <v>7810</v>
      </c>
      <c r="F1595" s="323">
        <f t="shared" si="37"/>
        <v>93720</v>
      </c>
      <c r="G1595" s="54"/>
      <c r="H1595" s="161" t="s">
        <v>941</v>
      </c>
      <c r="I1595" s="161" t="s">
        <v>951</v>
      </c>
      <c r="J1595" s="76"/>
      <c r="K1595" s="76"/>
    </row>
    <row r="1596" spans="1:11">
      <c r="A1596" s="76"/>
      <c r="B1596" s="314" t="s">
        <v>486</v>
      </c>
      <c r="C1596" s="33" t="s">
        <v>341</v>
      </c>
      <c r="D1596" s="296">
        <v>12</v>
      </c>
      <c r="E1596" s="296">
        <v>14500</v>
      </c>
      <c r="F1596" s="323">
        <f t="shared" si="37"/>
        <v>174000</v>
      </c>
      <c r="G1596" s="54"/>
      <c r="H1596" s="161" t="s">
        <v>941</v>
      </c>
      <c r="I1596" s="161" t="s">
        <v>951</v>
      </c>
      <c r="J1596" s="76"/>
      <c r="K1596" s="76"/>
    </row>
    <row r="1597" spans="1:11">
      <c r="A1597" s="76"/>
      <c r="B1597" s="314" t="s">
        <v>1698</v>
      </c>
      <c r="C1597" s="33" t="s">
        <v>341</v>
      </c>
      <c r="D1597" s="296">
        <v>3</v>
      </c>
      <c r="E1597" s="296">
        <v>45000</v>
      </c>
      <c r="F1597" s="323">
        <f t="shared" si="37"/>
        <v>135000</v>
      </c>
      <c r="G1597" s="54"/>
      <c r="H1597" s="161" t="s">
        <v>941</v>
      </c>
      <c r="I1597" s="161" t="s">
        <v>951</v>
      </c>
      <c r="J1597" s="76"/>
      <c r="K1597" s="76"/>
    </row>
    <row r="1598" spans="1:11">
      <c r="A1598" s="76"/>
      <c r="B1598" s="314" t="s">
        <v>1699</v>
      </c>
      <c r="C1598" s="33" t="s">
        <v>341</v>
      </c>
      <c r="D1598" s="296">
        <v>1</v>
      </c>
      <c r="E1598" s="296">
        <v>21663</v>
      </c>
      <c r="F1598" s="323">
        <f t="shared" si="37"/>
        <v>21663</v>
      </c>
      <c r="G1598" s="54"/>
      <c r="H1598" s="161" t="s">
        <v>941</v>
      </c>
      <c r="I1598" s="161" t="s">
        <v>951</v>
      </c>
      <c r="J1598" s="76"/>
      <c r="K1598" s="76"/>
    </row>
    <row r="1599" spans="1:11">
      <c r="A1599" s="76"/>
      <c r="B1599" s="314" t="s">
        <v>1700</v>
      </c>
      <c r="C1599" s="33" t="s">
        <v>341</v>
      </c>
      <c r="D1599" s="296">
        <v>1</v>
      </c>
      <c r="E1599" s="296">
        <v>124320</v>
      </c>
      <c r="F1599" s="323">
        <f t="shared" si="37"/>
        <v>124320</v>
      </c>
      <c r="G1599" s="54"/>
      <c r="H1599" s="161" t="s">
        <v>941</v>
      </c>
      <c r="I1599" s="161" t="s">
        <v>951</v>
      </c>
      <c r="J1599" s="76"/>
      <c r="K1599" s="76"/>
    </row>
    <row r="1600" spans="1:11">
      <c r="A1600" s="76"/>
      <c r="B1600" s="308" t="s">
        <v>1701</v>
      </c>
      <c r="C1600" s="34" t="s">
        <v>341</v>
      </c>
      <c r="D1600" s="299">
        <v>16</v>
      </c>
      <c r="E1600" s="299">
        <v>1400</v>
      </c>
      <c r="F1600" s="323">
        <f t="shared" si="37"/>
        <v>22400</v>
      </c>
      <c r="G1600" s="54"/>
      <c r="H1600" s="161" t="s">
        <v>941</v>
      </c>
      <c r="I1600" s="161" t="s">
        <v>951</v>
      </c>
      <c r="J1600" s="76"/>
      <c r="K1600" s="76"/>
    </row>
    <row r="1601" spans="1:11">
      <c r="A1601" s="76"/>
      <c r="B1601" s="308" t="s">
        <v>487</v>
      </c>
      <c r="C1601" s="33" t="s">
        <v>341</v>
      </c>
      <c r="D1601" s="296">
        <v>12</v>
      </c>
      <c r="E1601" s="296">
        <v>25000</v>
      </c>
      <c r="F1601" s="323">
        <f t="shared" si="37"/>
        <v>300000</v>
      </c>
      <c r="G1601" s="54"/>
      <c r="H1601" s="161" t="s">
        <v>941</v>
      </c>
      <c r="I1601" s="161" t="s">
        <v>951</v>
      </c>
      <c r="J1601" s="76"/>
      <c r="K1601" s="76"/>
    </row>
    <row r="1602" spans="1:11">
      <c r="A1602" s="76"/>
      <c r="B1602" s="308" t="s">
        <v>1702</v>
      </c>
      <c r="C1602" s="34" t="s">
        <v>341</v>
      </c>
      <c r="D1602" s="299">
        <v>1</v>
      </c>
      <c r="E1602" s="299">
        <v>490000</v>
      </c>
      <c r="F1602" s="323">
        <f t="shared" si="37"/>
        <v>490000</v>
      </c>
      <c r="G1602" s="54"/>
      <c r="H1602" s="161" t="s">
        <v>941</v>
      </c>
      <c r="I1602" s="161" t="s">
        <v>951</v>
      </c>
      <c r="J1602" s="76"/>
      <c r="K1602" s="76"/>
    </row>
    <row r="1603" spans="1:11">
      <c r="A1603" s="76"/>
      <c r="B1603" s="308" t="s">
        <v>1703</v>
      </c>
      <c r="C1603" s="34" t="s">
        <v>341</v>
      </c>
      <c r="D1603" s="299">
        <v>1</v>
      </c>
      <c r="E1603" s="299">
        <v>17200</v>
      </c>
      <c r="F1603" s="323">
        <f t="shared" si="37"/>
        <v>17200</v>
      </c>
      <c r="G1603" s="54"/>
      <c r="H1603" s="161" t="s">
        <v>941</v>
      </c>
      <c r="I1603" s="161" t="s">
        <v>951</v>
      </c>
      <c r="J1603" s="76"/>
      <c r="K1603" s="76"/>
    </row>
    <row r="1604" spans="1:11" ht="25.5">
      <c r="A1604" s="76"/>
      <c r="B1604" s="32" t="s">
        <v>488</v>
      </c>
      <c r="C1604" s="34" t="s">
        <v>341</v>
      </c>
      <c r="D1604" s="299">
        <v>36</v>
      </c>
      <c r="E1604" s="299">
        <v>2639</v>
      </c>
      <c r="F1604" s="323">
        <f t="shared" si="37"/>
        <v>95004</v>
      </c>
      <c r="G1604" s="54"/>
      <c r="H1604" s="161" t="s">
        <v>941</v>
      </c>
      <c r="I1604" s="161" t="s">
        <v>951</v>
      </c>
      <c r="J1604" s="76"/>
      <c r="K1604" s="76"/>
    </row>
    <row r="1605" spans="1:11">
      <c r="A1605" s="76"/>
      <c r="B1605" s="32" t="s">
        <v>489</v>
      </c>
      <c r="C1605" s="34" t="s">
        <v>341</v>
      </c>
      <c r="D1605" s="299">
        <v>5</v>
      </c>
      <c r="E1605" s="299">
        <v>4500</v>
      </c>
      <c r="F1605" s="323">
        <f t="shared" si="37"/>
        <v>22500</v>
      </c>
      <c r="G1605" s="54"/>
      <c r="H1605" s="161" t="s">
        <v>941</v>
      </c>
      <c r="I1605" s="161" t="s">
        <v>951</v>
      </c>
      <c r="J1605" s="76"/>
      <c r="K1605" s="76"/>
    </row>
    <row r="1606" spans="1:11">
      <c r="A1606" s="76"/>
      <c r="B1606" s="32" t="s">
        <v>1704</v>
      </c>
      <c r="C1606" s="34" t="s">
        <v>341</v>
      </c>
      <c r="D1606" s="299">
        <v>2</v>
      </c>
      <c r="E1606" s="299">
        <v>70000</v>
      </c>
      <c r="F1606" s="323">
        <f t="shared" si="37"/>
        <v>140000</v>
      </c>
      <c r="G1606" s="54"/>
      <c r="H1606" s="161" t="s">
        <v>941</v>
      </c>
      <c r="I1606" s="161" t="s">
        <v>951</v>
      </c>
      <c r="J1606" s="76"/>
      <c r="K1606" s="76"/>
    </row>
    <row r="1607" spans="1:11" ht="25.5">
      <c r="A1607" s="76"/>
      <c r="B1607" s="32" t="s">
        <v>1705</v>
      </c>
      <c r="C1607" s="34" t="s">
        <v>341</v>
      </c>
      <c r="D1607" s="299">
        <v>10</v>
      </c>
      <c r="E1607" s="299">
        <v>107438.92</v>
      </c>
      <c r="F1607" s="323">
        <f t="shared" si="37"/>
        <v>1074389.2</v>
      </c>
      <c r="G1607" s="54"/>
      <c r="H1607" s="161" t="s">
        <v>941</v>
      </c>
      <c r="I1607" s="161" t="s">
        <v>951</v>
      </c>
      <c r="J1607" s="76"/>
      <c r="K1607" s="76"/>
    </row>
    <row r="1608" spans="1:11">
      <c r="A1608" s="76"/>
      <c r="B1608" s="32" t="s">
        <v>1706</v>
      </c>
      <c r="C1608" s="34" t="s">
        <v>341</v>
      </c>
      <c r="D1608" s="299">
        <v>1</v>
      </c>
      <c r="E1608" s="299">
        <v>15000</v>
      </c>
      <c r="F1608" s="323">
        <f t="shared" si="37"/>
        <v>15000</v>
      </c>
      <c r="G1608" s="54"/>
      <c r="H1608" s="161" t="s">
        <v>941</v>
      </c>
      <c r="I1608" s="161" t="s">
        <v>951</v>
      </c>
      <c r="J1608" s="76"/>
      <c r="K1608" s="76"/>
    </row>
    <row r="1609" spans="1:11" ht="51">
      <c r="A1609" s="76"/>
      <c r="B1609" s="35" t="s">
        <v>1707</v>
      </c>
      <c r="C1609" s="34"/>
      <c r="D1609" s="299">
        <v>1</v>
      </c>
      <c r="E1609" s="299">
        <v>8745200</v>
      </c>
      <c r="F1609" s="323">
        <f t="shared" si="37"/>
        <v>8745200</v>
      </c>
      <c r="G1609" s="54"/>
      <c r="H1609" s="161" t="s">
        <v>941</v>
      </c>
      <c r="I1609" s="161" t="s">
        <v>951</v>
      </c>
      <c r="J1609" s="76"/>
      <c r="K1609" s="76"/>
    </row>
    <row r="1610" spans="1:11">
      <c r="A1610" s="76"/>
      <c r="B1610" s="226" t="s">
        <v>289</v>
      </c>
      <c r="C1610" s="76"/>
      <c r="D1610" s="326"/>
      <c r="E1610" s="326"/>
      <c r="F1610" s="327">
        <f>SUM(F1483:F1609)</f>
        <v>31262739.199999999</v>
      </c>
      <c r="G1610" s="76"/>
      <c r="H1610" s="76"/>
      <c r="I1610" s="76"/>
      <c r="J1610" s="76"/>
      <c r="K1610" s="76"/>
    </row>
    <row r="1611" spans="1:11">
      <c r="A1611" s="76"/>
      <c r="B1611" s="226" t="s">
        <v>1036</v>
      </c>
      <c r="C1611" s="76"/>
      <c r="D1611" s="76"/>
      <c r="E1611" s="76"/>
      <c r="F1611" s="328">
        <f>F48+F250+F262+F339+F375+F511+F569+F677+F800+F829+F846+F875+F1342+F1354+F1372+F1379+F1386+F1410+F1412+F1480+F1610</f>
        <v>239949356.60999998</v>
      </c>
      <c r="G1611" s="76"/>
      <c r="H1611" s="76"/>
      <c r="I1611" s="76"/>
      <c r="J1611" s="76"/>
      <c r="K1611" s="76"/>
    </row>
    <row r="1612" spans="1:11">
      <c r="A1612" s="76"/>
      <c r="B1612" s="76"/>
      <c r="C1612" s="76"/>
      <c r="D1612" s="76"/>
      <c r="E1612" s="76"/>
      <c r="F1612" s="76"/>
      <c r="G1612" s="76"/>
      <c r="H1612" s="76"/>
      <c r="I1612" s="76"/>
      <c r="J1612" s="76"/>
      <c r="K1612" s="76"/>
    </row>
  </sheetData>
  <mergeCells count="27">
    <mergeCell ref="A678:I678"/>
    <mergeCell ref="G3:G4"/>
    <mergeCell ref="H3:H4"/>
    <mergeCell ref="I3:I4"/>
    <mergeCell ref="B5:I5"/>
    <mergeCell ref="B49:I49"/>
    <mergeCell ref="G250:I250"/>
    <mergeCell ref="A3:A4"/>
    <mergeCell ref="B3:B4"/>
    <mergeCell ref="C3:C4"/>
    <mergeCell ref="D3:D4"/>
    <mergeCell ref="E3:E4"/>
    <mergeCell ref="F3:F4"/>
    <mergeCell ref="B264:I264"/>
    <mergeCell ref="B340:I340"/>
    <mergeCell ref="A376:I376"/>
    <mergeCell ref="B512:I512"/>
    <mergeCell ref="B570:I570"/>
    <mergeCell ref="B1443:I1443"/>
    <mergeCell ref="B1449:I1450"/>
    <mergeCell ref="B1481:I1481"/>
    <mergeCell ref="B801:I801"/>
    <mergeCell ref="B830:I830"/>
    <mergeCell ref="B847:I847"/>
    <mergeCell ref="B876:I876"/>
    <mergeCell ref="B1355:I1355"/>
    <mergeCell ref="B1413:I1413"/>
  </mergeCells>
  <conditionalFormatting sqref="B50:B249">
    <cfRule type="duplicateValues" dxfId="18" priority="16"/>
  </conditionalFormatting>
  <conditionalFormatting sqref="B252:B264">
    <cfRule type="duplicateValues" dxfId="17" priority="15"/>
  </conditionalFormatting>
  <conditionalFormatting sqref="B271">
    <cfRule type="duplicateValues" dxfId="16" priority="13"/>
  </conditionalFormatting>
  <conditionalFormatting sqref="B269">
    <cfRule type="duplicateValues" dxfId="15" priority="12"/>
  </conditionalFormatting>
  <conditionalFormatting sqref="B265:B268 B272:B303 B270 B305:B340">
    <cfRule type="duplicateValues" dxfId="14" priority="14"/>
  </conditionalFormatting>
  <conditionalFormatting sqref="B304">
    <cfRule type="duplicateValues" dxfId="13" priority="11"/>
  </conditionalFormatting>
  <conditionalFormatting sqref="B341:B374">
    <cfRule type="duplicateValues" dxfId="12" priority="10"/>
  </conditionalFormatting>
  <conditionalFormatting sqref="B571:B652">
    <cfRule type="duplicateValues" dxfId="11" priority="9"/>
  </conditionalFormatting>
  <conditionalFormatting sqref="B802:B829">
    <cfRule type="duplicateValues" dxfId="10" priority="8"/>
  </conditionalFormatting>
  <conditionalFormatting sqref="B831:B846">
    <cfRule type="duplicateValues" dxfId="9" priority="7"/>
  </conditionalFormatting>
  <conditionalFormatting sqref="B1465:B1474 B1414:B1449 B1476:B1480 B1451:B1463">
    <cfRule type="duplicateValues" dxfId="8" priority="6"/>
  </conditionalFormatting>
  <conditionalFormatting sqref="B1475">
    <cfRule type="duplicateValues" dxfId="7" priority="5"/>
  </conditionalFormatting>
  <conditionalFormatting sqref="B1475">
    <cfRule type="duplicateValues" dxfId="6" priority="4"/>
  </conditionalFormatting>
  <conditionalFormatting sqref="B1464">
    <cfRule type="duplicateValues" dxfId="5" priority="3"/>
  </conditionalFormatting>
  <conditionalFormatting sqref="B1464">
    <cfRule type="duplicateValues" dxfId="4" priority="2"/>
  </conditionalFormatting>
  <conditionalFormatting sqref="B1414:B1449">
    <cfRule type="duplicateValues" dxfId="3" priority="17"/>
  </conditionalFormatting>
  <conditionalFormatting sqref="B1483:B1611">
    <cfRule type="duplicateValues" dxfId="2" priority="18"/>
  </conditionalFormatting>
  <conditionalFormatting sqref="B510">
    <cfRule type="duplicateValues" dxfId="1" priority="1"/>
  </conditionalFormatting>
  <conditionalFormatting sqref="B377:B509 B511:B570">
    <cfRule type="duplicateValues" dxfId="0" priority="19"/>
  </conditionalFormatting>
  <pageMargins left="0.7" right="0.7" top="0.75" bottom="0.75" header="0.3" footer="0.3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8" sqref="A28"/>
    </sheetView>
  </sheetViews>
  <sheetFormatPr defaultRowHeight="15"/>
  <cols>
    <col min="1" max="1" width="135" customWidth="1"/>
  </cols>
  <sheetData>
    <row r="1" spans="1:18" ht="36.75" customHeight="1">
      <c r="A1" s="121" t="s">
        <v>963</v>
      </c>
    </row>
    <row r="2" spans="1:18" ht="259.5" customHeight="1">
      <c r="A2" s="120" t="s">
        <v>1569</v>
      </c>
      <c r="B2" s="117"/>
      <c r="C2" s="117"/>
      <c r="D2" s="117"/>
      <c r="E2" s="117"/>
      <c r="F2" s="117"/>
      <c r="G2" s="117"/>
      <c r="H2" s="117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9" spans="1:18">
      <c r="A9" s="119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Спецодежда</vt:lpstr>
      <vt:lpstr>ГСМ гараж</vt:lpstr>
      <vt:lpstr>Ремонт оргтехники</vt:lpstr>
      <vt:lpstr>план 2024</vt:lpstr>
      <vt:lpstr>Продукты (все)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 Yurista</dc:creator>
  <cp:lastModifiedBy>Pom Yurista</cp:lastModifiedBy>
  <cp:lastPrinted>2024-01-19T13:52:09Z</cp:lastPrinted>
  <dcterms:created xsi:type="dcterms:W3CDTF">2023-04-28T08:28:25Z</dcterms:created>
  <dcterms:modified xsi:type="dcterms:W3CDTF">2024-02-14T10:55:05Z</dcterms:modified>
</cp:coreProperties>
</file>